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рил3" sheetId="1" r:id="rId1"/>
    <sheet name="прил 4" sheetId="2" r:id="rId2"/>
    <sheet name="прил 5" sheetId="3" r:id="rId3"/>
    <sheet name="прил6." sheetId="4" r:id="rId4"/>
  </sheets>
  <definedNames>
    <definedName name="_xlnm.Print_Area" localSheetId="2">'прил 5'!$A$1:$G$59</definedName>
    <definedName name="_xlnm.Print_Area" localSheetId="0">'прил3'!$A$1:$G$67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5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  <comment ref="C61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C51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  <comment ref="C55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61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3.xml><?xml version="1.0" encoding="utf-8"?>
<comments xmlns="http://schemas.openxmlformats.org/spreadsheetml/2006/main">
  <authors>
    <author>ТФУ</author>
  </authors>
  <commentList>
    <comment ref="C48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</commentList>
</comments>
</file>

<file path=xl/comments4.xml><?xml version="1.0" encoding="utf-8"?>
<comments xmlns="http://schemas.openxmlformats.org/spreadsheetml/2006/main">
  <authors>
    <author>ТФУ</author>
  </authors>
  <commentList>
    <comment ref="C48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</commentList>
</comments>
</file>

<file path=xl/sharedStrings.xml><?xml version="1.0" encoding="utf-8"?>
<sst xmlns="http://schemas.openxmlformats.org/spreadsheetml/2006/main" count="610" uniqueCount="88">
  <si>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</si>
  <si>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</si>
  <si>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</si>
  <si>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</si>
  <si>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</si>
  <si>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</si>
  <si>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Жилищно-коммунальное хозяйство</t>
  </si>
  <si>
    <t>Благоустройство</t>
  </si>
  <si>
    <t>0100</t>
  </si>
  <si>
    <t>0102</t>
  </si>
  <si>
    <t>0104</t>
  </si>
  <si>
    <t>0113</t>
  </si>
  <si>
    <t>0500</t>
  </si>
  <si>
    <t>0501</t>
  </si>
  <si>
    <t>0503</t>
  </si>
  <si>
    <t>Жилищное хозяйство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</si>
  <si>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</si>
  <si>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</si>
  <si>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</si>
  <si>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</si>
  <si>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</si>
  <si>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</si>
  <si>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</si>
  <si>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</si>
  <si>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</si>
  <si>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</si>
  <si>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</si>
  <si>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</si>
  <si>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</si>
  <si>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</si>
  <si>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</si>
  <si>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</si>
  <si>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</si>
  <si>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</si>
  <si>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</si>
  <si>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</si>
  <si>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</si>
  <si>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</si>
  <si>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9900352</t>
  </si>
  <si>
    <t>99.Г.0000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</si>
  <si>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</si>
  <si>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</si>
  <si>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</si>
  <si>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</si>
  <si>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</si>
  <si>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</si>
  <si>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0309</t>
  </si>
  <si>
    <t>Обеспечение пожарной безопасности</t>
  </si>
  <si>
    <t>3900329</t>
  </si>
  <si>
    <t>900</t>
  </si>
  <si>
    <t>200</t>
  </si>
  <si>
    <t>800</t>
  </si>
  <si>
    <t>100</t>
  </si>
  <si>
    <t>100000000</t>
  </si>
  <si>
    <t>1000074040</t>
  </si>
  <si>
    <t>1000074041</t>
  </si>
  <si>
    <t>1000074042</t>
  </si>
  <si>
    <t>Муниципальная программа "Социальное развитие сельского поселения"</t>
  </si>
  <si>
    <t>100005118</t>
  </si>
  <si>
    <t>990000000</t>
  </si>
  <si>
    <t>99999999</t>
  </si>
  <si>
    <t>1000000000</t>
  </si>
  <si>
    <t>100000203</t>
  </si>
  <si>
    <t>100000204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</si>
  <si>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</si>
  <si>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</si>
  <si>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</si>
  <si>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</si>
  <si>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</si>
  <si>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100000605</t>
  </si>
  <si>
    <t>0310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</si>
  <si>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</t>
  </si>
  <si>
    <t>100075000</t>
  </si>
  <si>
    <t>1000003150</t>
  </si>
  <si>
    <t>Дорожное хозяйство</t>
  </si>
  <si>
    <t>(рублей)</t>
  </si>
  <si>
    <t>2022 год</t>
  </si>
  <si>
    <t>2023 год</t>
  </si>
  <si>
    <t>2024 год</t>
  </si>
  <si>
    <t xml:space="preserve"> (рублей)</t>
  </si>
  <si>
    <t>Приложение № 4
к решению Совета Юлдыбаевский сельсовет муниципального района Республики Башкортостан
от «  27» декабря 2021г.
 № 66</t>
  </si>
  <si>
    <t>Приложение № 3
к решению Совета Юлдыбаевский сельсовет муниципального района кунгарчинский район Республики Башкортостан
от « 27 » декабря 2021г.
 № 66</t>
  </si>
  <si>
    <t xml:space="preserve">Распределение расходов бюджета сельского  поселения Юлдыбаевский сельсовет муниципального района Кугарчинский район Республики Башкортостан  на 2022 год и на плановый период 2023 и 2024 годов по разделам, подразделам, целевым статьям и видам расходов функциональной классификации расходов бюджетов Российской Федерации
</t>
  </si>
  <si>
    <t xml:space="preserve">Распределение расходов бюджета сельского  поселения Юлдыбаевский сельсовет муниципального района Кугарчинский район Республики Башкортостан  на 2022 год и на плановый период 2023 и 2024 годов
по разделам, подразделам, целевым статьям и видам расходов функциональной классификации расходов бюджетов Российской Федерации
</t>
  </si>
  <si>
    <t xml:space="preserve">Распределение расходов бюджета сельского  поселения Юлдыбаевский  сельсовет муниципального района Кугарчинский район Республики Башкортостан  на 2022 год и на плановый период 2023 и 2024 годов
по разделам, подразделам, целевым статьям и видам расходов функциональной классификации расходов бюджетов Российской Федерации
</t>
  </si>
  <si>
    <t>Приложение № 5
к решению Совета Юлдыбаевский сельсовет муниципального района Республики Башкортостан
от «  27» декабря 2021г.
 № 66</t>
  </si>
  <si>
    <t>Приложение № 6
к решению Совета Юлдыбаевский сельсовет муниципального района кугарчинский район Республики Башкортостан
от « 27» декабря 2021 г.
 № 66</t>
  </si>
  <si>
    <t xml:space="preserve">Распределение расходов бюджета сельского  поселения Юлдыбаевский   сельсовет муниципального района Кугарчинский район Республики Башкортостан  на 2022 год и на плановый период 2023 и 2024 годов
по разделам, подразделам, целевым статьям и видам расходов функциональной классификации расходов бюджетов Российской Федерации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</si>
</sst>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shrinkToFit="1"/>
    </xf>
    <xf numFmtId="49" fontId="9" fillId="0" borderId="0" xfId="0" applyNumberFormat="1" applyFont="1" applyFill="1" applyAlignment="1">
      <alignment horizontal="center" shrinkToFi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 shrinkToFit="1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vertical="top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 shrinkToFit="1"/>
    </xf>
    <xf numFmtId="4" fontId="8" fillId="0" borderId="10" xfId="0" applyNumberFormat="1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 shrinkToFit="1"/>
    </xf>
    <xf numFmtId="2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 shrinkToFit="1"/>
    </xf>
    <xf numFmtId="49" fontId="9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49" fontId="9" fillId="0" borderId="11" xfId="0" applyNumberFormat="1" applyFont="1" applyFill="1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49" fontId="9" fillId="0" borderId="10" xfId="0" applyNumberFormat="1" applyFont="1" applyFill="1" applyBorder="1" applyAlignment="1">
      <alignment horizont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48.7109375" style="1" customWidth="1"/>
    <col min="2" max="2" width="6.8515625" style="2" customWidth="1"/>
    <col min="3" max="3" width="9.57421875" style="2" customWidth="1"/>
    <col min="4" max="4" width="8.8515625" style="1" customWidth="1"/>
    <col min="5" max="5" width="10.421875" style="1" customWidth="1"/>
    <col min="6" max="6" width="9.7109375" style="1" hidden="1" customWidth="1"/>
    <col min="7" max="7" width="11.7109375" style="1" hidden="1" customWidth="1"/>
    <col min="8" max="8" width="0.2890625" style="1" customWidth="1"/>
    <col min="9" max="9" width="9.140625" style="1" hidden="1" customWidth="1"/>
    <col min="10" max="10" width="9.140625" style="1" customWidth="1"/>
    <col min="11" max="16384" width="9.140625" style="1" customWidth="1"/>
  </cols>
  <sheetData>
    <row r="1" spans="3:9" ht="15">
      <c r="C1" s="52" t="s">
        <v>81</v>
      </c>
      <c r="D1" s="53"/>
      <c r="E1" s="53"/>
      <c r="F1" s="54"/>
      <c r="G1" s="54"/>
      <c r="H1" s="54"/>
      <c r="I1" s="54"/>
    </row>
    <row r="2" spans="3:9" ht="15">
      <c r="C2" s="53"/>
      <c r="D2" s="53"/>
      <c r="E2" s="53"/>
      <c r="F2" s="54"/>
      <c r="G2" s="54"/>
      <c r="H2" s="54"/>
      <c r="I2" s="54"/>
    </row>
    <row r="3" spans="3:9" ht="15">
      <c r="C3" s="53"/>
      <c r="D3" s="53"/>
      <c r="E3" s="53"/>
      <c r="F3" s="54"/>
      <c r="G3" s="54"/>
      <c r="H3" s="54"/>
      <c r="I3" s="54"/>
    </row>
    <row r="4" spans="3:9" ht="65.25" customHeight="1">
      <c r="C4" s="53"/>
      <c r="D4" s="53"/>
      <c r="E4" s="53"/>
      <c r="F4" s="54"/>
      <c r="G4" s="54"/>
      <c r="H4" s="54"/>
      <c r="I4" s="54"/>
    </row>
    <row r="5" spans="3:9" ht="4.5" customHeight="1">
      <c r="C5" s="53"/>
      <c r="D5" s="53"/>
      <c r="E5" s="53"/>
      <c r="F5" s="54"/>
      <c r="G5" s="54"/>
      <c r="H5" s="54"/>
      <c r="I5" s="54"/>
    </row>
    <row r="6" spans="1:9" ht="39.75" customHeight="1">
      <c r="A6" s="55" t="s">
        <v>82</v>
      </c>
      <c r="B6" s="55"/>
      <c r="C6" s="55"/>
      <c r="D6" s="55"/>
      <c r="E6" s="55"/>
      <c r="F6" s="56"/>
      <c r="G6" s="56"/>
      <c r="H6" s="4"/>
      <c r="I6" s="4"/>
    </row>
    <row r="7" spans="1:9" ht="11.25" customHeight="1">
      <c r="A7" s="57"/>
      <c r="B7" s="57"/>
      <c r="C7" s="57"/>
      <c r="D7" s="57"/>
      <c r="E7" s="57"/>
      <c r="F7" s="56"/>
      <c r="G7" s="56"/>
      <c r="H7" s="4"/>
      <c r="I7" s="4"/>
    </row>
    <row r="8" spans="1:9" ht="15.75" customHeight="1">
      <c r="A8" s="57"/>
      <c r="B8" s="57"/>
      <c r="C8" s="57"/>
      <c r="D8" s="57"/>
      <c r="E8" s="57"/>
      <c r="F8" s="56"/>
      <c r="G8" s="56"/>
      <c r="H8" s="3"/>
      <c r="I8" s="4"/>
    </row>
    <row r="9" spans="1:9" ht="5.25" customHeight="1">
      <c r="A9" s="10"/>
      <c r="B9" s="11"/>
      <c r="C9" s="11"/>
      <c r="D9" s="10"/>
      <c r="E9" s="10"/>
      <c r="F9" s="10"/>
      <c r="G9" s="10"/>
      <c r="H9" s="4"/>
      <c r="I9" s="4"/>
    </row>
    <row r="10" spans="1:7" ht="3" customHeight="1">
      <c r="A10" s="12"/>
      <c r="B10" s="13"/>
      <c r="C10" s="13"/>
      <c r="D10" s="12"/>
      <c r="E10" s="12"/>
      <c r="F10" s="12"/>
      <c r="G10" s="12"/>
    </row>
    <row r="11" spans="1:7" ht="15">
      <c r="A11" s="12"/>
      <c r="B11" s="13"/>
      <c r="C11" s="13"/>
      <c r="D11" s="12" t="s">
        <v>75</v>
      </c>
      <c r="E11" s="12"/>
      <c r="F11" s="12"/>
      <c r="G11" s="12"/>
    </row>
    <row r="12" spans="1:7" ht="15">
      <c r="A12" s="51" t="s">
        <v>0</v>
      </c>
      <c r="B12" s="60" t="s">
        <v>1</v>
      </c>
      <c r="C12" s="60" t="s">
        <v>2</v>
      </c>
      <c r="D12" s="51" t="s">
        <v>3</v>
      </c>
      <c r="E12" s="58" t="s">
        <v>76</v>
      </c>
      <c r="F12" s="44" t="s">
        <v>77</v>
      </c>
      <c r="G12" s="44" t="s">
        <v>78</v>
      </c>
    </row>
    <row r="13" spans="1:7" ht="15">
      <c r="A13" s="51"/>
      <c r="B13" s="60"/>
      <c r="C13" s="60"/>
      <c r="D13" s="51"/>
      <c r="E13" s="59"/>
      <c r="F13" s="45"/>
      <c r="G13" s="45"/>
    </row>
    <row r="14" spans="1:7" ht="9.75" customHeight="1">
      <c r="A14" s="47" t="s">
        <v>4</v>
      </c>
      <c r="B14" s="46"/>
      <c r="C14" s="46"/>
      <c r="D14" s="48"/>
      <c r="E14" s="49">
        <f>E16+E31+E37+E43+E48+E64</f>
        <v>4072700</v>
      </c>
      <c r="F14" s="49">
        <f>F16+F31+F37+F43+F48+F64</f>
        <v>1716300</v>
      </c>
      <c r="G14" s="49">
        <f>G16+G31+G37+G43+G48+G64</f>
        <v>1841900</v>
      </c>
    </row>
    <row r="15" spans="1:7" ht="8.25" customHeight="1">
      <c r="A15" s="47"/>
      <c r="B15" s="46"/>
      <c r="C15" s="46"/>
      <c r="D15" s="48"/>
      <c r="E15" s="49"/>
      <c r="F15" s="49"/>
      <c r="G15" s="49"/>
    </row>
    <row r="16" spans="1:7" ht="17.25" customHeight="1">
      <c r="A16" s="50" t="s">
        <v>5</v>
      </c>
      <c r="B16" s="46" t="s">
        <v>8</v>
      </c>
      <c r="C16" s="46"/>
      <c r="D16" s="48"/>
      <c r="E16" s="49">
        <f>E21+E22+E25</f>
        <v>1786600</v>
      </c>
      <c r="F16" s="41">
        <f>F21+F23+F24+F27+F30</f>
        <v>1246400</v>
      </c>
      <c r="G16" s="41">
        <f>G21+G23+G24+G27+G30</f>
        <v>1362400</v>
      </c>
    </row>
    <row r="17" spans="1:7" ht="15" hidden="1">
      <c r="A17" s="50"/>
      <c r="B17" s="46"/>
      <c r="C17" s="46"/>
      <c r="D17" s="48"/>
      <c r="E17" s="49"/>
      <c r="F17" s="18"/>
      <c r="G17" s="18"/>
    </row>
    <row r="18" spans="1:10" ht="39" customHeight="1">
      <c r="A18" s="19" t="s">
        <v>66</v>
      </c>
      <c r="B18" s="20" t="s">
        <v>9</v>
      </c>
      <c r="C18" s="20"/>
      <c r="D18" s="21"/>
      <c r="E18" s="38">
        <f aca="true" t="shared" si="0" ref="E18:G20">E19</f>
        <v>730400</v>
      </c>
      <c r="F18" s="38">
        <f t="shared" si="0"/>
        <v>646800</v>
      </c>
      <c r="G18" s="38">
        <f t="shared" si="0"/>
        <v>646800</v>
      </c>
      <c r="H18" s="6"/>
      <c r="I18" s="6"/>
      <c r="J18" s="6"/>
    </row>
    <row r="19" spans="1:10" ht="27" customHeight="1">
      <c r="A19" s="30" t="s">
        <v>57</v>
      </c>
      <c r="B19" s="20" t="s">
        <v>9</v>
      </c>
      <c r="C19" s="8" t="s">
        <v>53</v>
      </c>
      <c r="D19" s="21"/>
      <c r="E19" s="38">
        <f t="shared" si="0"/>
        <v>730400</v>
      </c>
      <c r="F19" s="38">
        <f t="shared" si="0"/>
        <v>646800</v>
      </c>
      <c r="G19" s="38">
        <f t="shared" si="0"/>
        <v>646800</v>
      </c>
      <c r="H19" s="6"/>
      <c r="I19" s="6"/>
      <c r="J19" s="6"/>
    </row>
    <row r="20" spans="1:7" ht="39" customHeight="1">
      <c r="A20" s="24" t="s">
        <v>66</v>
      </c>
      <c r="B20" s="20" t="s">
        <v>9</v>
      </c>
      <c r="C20" s="7" t="s">
        <v>62</v>
      </c>
      <c r="D20" s="21"/>
      <c r="E20" s="38">
        <f t="shared" si="0"/>
        <v>730400</v>
      </c>
      <c r="F20" s="38">
        <f t="shared" si="0"/>
        <v>646800</v>
      </c>
      <c r="G20" s="38">
        <f t="shared" si="0"/>
        <v>646800</v>
      </c>
    </row>
    <row r="21" spans="1:10" ht="16.5" customHeight="1">
      <c r="A21" s="24" t="s">
        <v>18</v>
      </c>
      <c r="B21" s="20" t="s">
        <v>9</v>
      </c>
      <c r="C21" s="7" t="s">
        <v>62</v>
      </c>
      <c r="D21" s="21">
        <v>100</v>
      </c>
      <c r="E21" s="38">
        <v>730400</v>
      </c>
      <c r="F21" s="38">
        <v>646800</v>
      </c>
      <c r="G21" s="38">
        <v>646800</v>
      </c>
      <c r="H21" s="6"/>
      <c r="I21" s="6"/>
      <c r="J21" s="6"/>
    </row>
    <row r="22" spans="1:7" ht="39" customHeight="1">
      <c r="A22" s="36" t="s">
        <v>67</v>
      </c>
      <c r="B22" s="20" t="s">
        <v>10</v>
      </c>
      <c r="C22" s="7" t="s">
        <v>63</v>
      </c>
      <c r="D22" s="21"/>
      <c r="E22" s="38">
        <f>E23+E24</f>
        <v>1046200</v>
      </c>
      <c r="F22" s="38">
        <f>F23+F24</f>
        <v>589600</v>
      </c>
      <c r="G22" s="38">
        <f>G23+G24</f>
        <v>705600</v>
      </c>
    </row>
    <row r="23" spans="1:7" ht="45">
      <c r="A23" s="36" t="s">
        <v>65</v>
      </c>
      <c r="B23" s="20" t="s">
        <v>10</v>
      </c>
      <c r="C23" s="7" t="s">
        <v>63</v>
      </c>
      <c r="D23" s="21">
        <v>100</v>
      </c>
      <c r="E23" s="38">
        <v>611300</v>
      </c>
      <c r="F23" s="22">
        <v>383600</v>
      </c>
      <c r="G23" s="22">
        <v>383600</v>
      </c>
    </row>
    <row r="24" spans="1:7" ht="33" customHeight="1">
      <c r="A24" s="24" t="s">
        <v>19</v>
      </c>
      <c r="B24" s="20" t="s">
        <v>10</v>
      </c>
      <c r="C24" s="7" t="s">
        <v>63</v>
      </c>
      <c r="D24" s="21">
        <v>200</v>
      </c>
      <c r="E24" s="38">
        <v>434900</v>
      </c>
      <c r="F24" s="22">
        <f>589600-F23</f>
        <v>206000</v>
      </c>
      <c r="G24" s="22">
        <f>705600-G23</f>
        <v>322000</v>
      </c>
    </row>
    <row r="25" spans="1:7" ht="19.5" customHeight="1">
      <c r="A25" s="24" t="s">
        <v>21</v>
      </c>
      <c r="B25" s="20" t="s">
        <v>20</v>
      </c>
      <c r="C25" s="7"/>
      <c r="D25" s="21"/>
      <c r="E25" s="38">
        <f aca="true" t="shared" si="1" ref="E25:G26">E26</f>
        <v>10000</v>
      </c>
      <c r="F25" s="22">
        <f t="shared" si="1"/>
        <v>10000</v>
      </c>
      <c r="G25" s="22">
        <f t="shared" si="1"/>
        <v>10000</v>
      </c>
    </row>
    <row r="26" spans="1:7" ht="27" customHeight="1">
      <c r="A26" s="30" t="s">
        <v>57</v>
      </c>
      <c r="B26" s="20" t="s">
        <v>20</v>
      </c>
      <c r="C26" s="8" t="s">
        <v>53</v>
      </c>
      <c r="D26" s="21"/>
      <c r="E26" s="38">
        <v>10000</v>
      </c>
      <c r="F26" s="22">
        <f t="shared" si="1"/>
        <v>10000</v>
      </c>
      <c r="G26" s="22">
        <f t="shared" si="1"/>
        <v>10000</v>
      </c>
    </row>
    <row r="27" spans="1:7" ht="19.5" customHeight="1">
      <c r="A27" s="24" t="s">
        <v>22</v>
      </c>
      <c r="B27" s="20" t="s">
        <v>20</v>
      </c>
      <c r="C27" s="8" t="s">
        <v>72</v>
      </c>
      <c r="D27" s="21">
        <v>800</v>
      </c>
      <c r="E27" s="38">
        <v>10000</v>
      </c>
      <c r="F27" s="31">
        <v>10000</v>
      </c>
      <c r="G27" s="31">
        <v>10000</v>
      </c>
    </row>
    <row r="28" spans="1:7" ht="15.75" customHeight="1" hidden="1">
      <c r="A28" s="24" t="s">
        <v>35</v>
      </c>
      <c r="B28" s="20" t="s">
        <v>11</v>
      </c>
      <c r="C28" s="20" t="s">
        <v>34</v>
      </c>
      <c r="D28" s="21"/>
      <c r="E28" s="38">
        <f aca="true" t="shared" si="2" ref="E28:G29">E29</f>
        <v>0</v>
      </c>
      <c r="F28" s="22">
        <f t="shared" si="2"/>
        <v>0</v>
      </c>
      <c r="G28" s="22">
        <f t="shared" si="2"/>
        <v>0</v>
      </c>
    </row>
    <row r="29" spans="1:7" ht="30" customHeight="1" hidden="1">
      <c r="A29" s="24" t="s">
        <v>36</v>
      </c>
      <c r="B29" s="20" t="s">
        <v>11</v>
      </c>
      <c r="C29" s="20" t="s">
        <v>37</v>
      </c>
      <c r="D29" s="21"/>
      <c r="E29" s="38">
        <f t="shared" si="2"/>
        <v>0</v>
      </c>
      <c r="F29" s="22">
        <f t="shared" si="2"/>
        <v>0</v>
      </c>
      <c r="G29" s="22">
        <f t="shared" si="2"/>
        <v>0</v>
      </c>
    </row>
    <row r="30" spans="1:7" ht="19.5" customHeight="1" hidden="1">
      <c r="A30" s="24" t="s">
        <v>18</v>
      </c>
      <c r="B30" s="20" t="s">
        <v>11</v>
      </c>
      <c r="C30" s="20" t="s">
        <v>37</v>
      </c>
      <c r="D30" s="20" t="s">
        <v>52</v>
      </c>
      <c r="E30" s="38">
        <v>0</v>
      </c>
      <c r="F30" s="25">
        <v>0</v>
      </c>
      <c r="G30" s="25">
        <v>0</v>
      </c>
    </row>
    <row r="31" spans="1:7" ht="15" customHeight="1">
      <c r="A31" s="27" t="s">
        <v>30</v>
      </c>
      <c r="B31" s="15" t="s">
        <v>33</v>
      </c>
      <c r="C31" s="15"/>
      <c r="D31" s="15"/>
      <c r="E31" s="37">
        <f aca="true" t="shared" si="3" ref="E31:G33">E32</f>
        <v>101100</v>
      </c>
      <c r="F31" s="37">
        <f t="shared" si="3"/>
        <v>104900</v>
      </c>
      <c r="G31" s="37">
        <f t="shared" si="3"/>
        <v>109500</v>
      </c>
    </row>
    <row r="32" spans="1:7" ht="15" customHeight="1">
      <c r="A32" s="28" t="s">
        <v>31</v>
      </c>
      <c r="B32" s="20" t="s">
        <v>33</v>
      </c>
      <c r="C32" s="20"/>
      <c r="D32" s="20"/>
      <c r="E32" s="38">
        <f t="shared" si="3"/>
        <v>101100</v>
      </c>
      <c r="F32" s="38">
        <f t="shared" si="3"/>
        <v>104900</v>
      </c>
      <c r="G32" s="38">
        <f t="shared" si="3"/>
        <v>109500</v>
      </c>
    </row>
    <row r="33" spans="1:7" ht="27" customHeight="1">
      <c r="A33" s="30" t="s">
        <v>57</v>
      </c>
      <c r="B33" s="20" t="s">
        <v>33</v>
      </c>
      <c r="C33" s="8" t="s">
        <v>61</v>
      </c>
      <c r="D33" s="20"/>
      <c r="E33" s="38">
        <f t="shared" si="3"/>
        <v>101100</v>
      </c>
      <c r="F33" s="38">
        <f t="shared" si="3"/>
        <v>104900</v>
      </c>
      <c r="G33" s="38">
        <f t="shared" si="3"/>
        <v>109500</v>
      </c>
    </row>
    <row r="34" spans="1:7" ht="27.75" customHeight="1">
      <c r="A34" s="28" t="s">
        <v>32</v>
      </c>
      <c r="B34" s="20" t="s">
        <v>33</v>
      </c>
      <c r="C34" s="8" t="s">
        <v>58</v>
      </c>
      <c r="D34" s="20"/>
      <c r="E34" s="38">
        <f>E36</f>
        <v>101100</v>
      </c>
      <c r="F34" s="38">
        <f>F36</f>
        <v>104900</v>
      </c>
      <c r="G34" s="38">
        <f>G36</f>
        <v>109500</v>
      </c>
    </row>
    <row r="35" spans="1:7" ht="29.25" customHeight="1">
      <c r="A35" s="24" t="s">
        <v>65</v>
      </c>
      <c r="B35" s="20" t="s">
        <v>33</v>
      </c>
      <c r="C35" s="8" t="s">
        <v>58</v>
      </c>
      <c r="D35" s="20" t="s">
        <v>52</v>
      </c>
      <c r="E35" s="38">
        <v>0</v>
      </c>
      <c r="F35" s="22">
        <v>0</v>
      </c>
      <c r="G35" s="22">
        <v>0</v>
      </c>
    </row>
    <row r="36" spans="1:7" ht="31.5" customHeight="1">
      <c r="A36" s="24" t="s">
        <v>64</v>
      </c>
      <c r="B36" s="20" t="s">
        <v>33</v>
      </c>
      <c r="C36" s="8" t="s">
        <v>58</v>
      </c>
      <c r="D36" s="20" t="s">
        <v>50</v>
      </c>
      <c r="E36" s="38">
        <v>101100</v>
      </c>
      <c r="F36" s="22">
        <v>104900</v>
      </c>
      <c r="G36" s="22">
        <v>109500</v>
      </c>
    </row>
    <row r="37" spans="1:7" ht="14.25" customHeight="1">
      <c r="A37" s="14" t="s">
        <v>28</v>
      </c>
      <c r="B37" s="15" t="s">
        <v>29</v>
      </c>
      <c r="C37" s="15"/>
      <c r="D37" s="15"/>
      <c r="E37" s="37">
        <f aca="true" t="shared" si="4" ref="E37:G38">E38</f>
        <v>235000</v>
      </c>
      <c r="F37" s="37">
        <f t="shared" si="4"/>
        <v>0</v>
      </c>
      <c r="G37" s="37">
        <f t="shared" si="4"/>
        <v>0</v>
      </c>
    </row>
    <row r="38" spans="1:7" ht="14.25" customHeight="1">
      <c r="A38" s="28" t="s">
        <v>26</v>
      </c>
      <c r="B38" s="23" t="s">
        <v>27</v>
      </c>
      <c r="C38" s="8"/>
      <c r="D38" s="20"/>
      <c r="E38" s="38">
        <f>E41</f>
        <v>235000</v>
      </c>
      <c r="F38" s="38">
        <f t="shared" si="4"/>
        <v>0</v>
      </c>
      <c r="G38" s="38">
        <f t="shared" si="4"/>
        <v>0</v>
      </c>
    </row>
    <row r="39" spans="1:7" ht="28.5" customHeight="1" hidden="1">
      <c r="A39" s="28" t="s">
        <v>57</v>
      </c>
      <c r="B39" s="23" t="s">
        <v>27</v>
      </c>
      <c r="C39" s="8" t="s">
        <v>53</v>
      </c>
      <c r="D39" s="20"/>
      <c r="E39" s="38">
        <v>0</v>
      </c>
      <c r="F39" s="38">
        <f>F40+F42</f>
        <v>0</v>
      </c>
      <c r="G39" s="38">
        <f>G40+G42</f>
        <v>0</v>
      </c>
    </row>
    <row r="40" spans="1:7" ht="24.75" customHeight="1" hidden="1">
      <c r="A40" s="28" t="s">
        <v>68</v>
      </c>
      <c r="B40" s="23" t="s">
        <v>27</v>
      </c>
      <c r="C40" s="8" t="s">
        <v>54</v>
      </c>
      <c r="D40" s="20" t="s">
        <v>50</v>
      </c>
      <c r="E40" s="38">
        <v>0</v>
      </c>
      <c r="F40" s="22">
        <v>0</v>
      </c>
      <c r="G40" s="22">
        <v>0</v>
      </c>
    </row>
    <row r="41" spans="1:7" ht="16.5" customHeight="1">
      <c r="A41" s="28" t="s">
        <v>74</v>
      </c>
      <c r="B41" s="23" t="s">
        <v>27</v>
      </c>
      <c r="C41" s="23" t="s">
        <v>73</v>
      </c>
      <c r="D41" s="20"/>
      <c r="E41" s="38">
        <f>E42</f>
        <v>235000</v>
      </c>
      <c r="F41" s="22">
        <v>0</v>
      </c>
      <c r="G41" s="22">
        <v>0</v>
      </c>
    </row>
    <row r="42" spans="1:7" ht="30" customHeight="1">
      <c r="A42" s="28" t="s">
        <v>19</v>
      </c>
      <c r="B42" s="23" t="s">
        <v>27</v>
      </c>
      <c r="C42" s="23" t="s">
        <v>73</v>
      </c>
      <c r="D42" s="20" t="s">
        <v>50</v>
      </c>
      <c r="E42" s="38">
        <v>235000</v>
      </c>
      <c r="F42" s="26">
        <v>0</v>
      </c>
      <c r="G42" s="26">
        <v>0</v>
      </c>
    </row>
    <row r="43" spans="1:7" s="5" customFormat="1" ht="21.75" customHeight="1">
      <c r="A43" s="14" t="s">
        <v>45</v>
      </c>
      <c r="B43" s="29" t="s">
        <v>44</v>
      </c>
      <c r="C43" s="9"/>
      <c r="D43" s="15"/>
      <c r="E43" s="37">
        <v>0</v>
      </c>
      <c r="F43" s="37">
        <f>F46</f>
        <v>0</v>
      </c>
      <c r="G43" s="37">
        <f>G46</f>
        <v>0</v>
      </c>
    </row>
    <row r="44" spans="1:7" s="5" customFormat="1" ht="15" customHeight="1">
      <c r="A44" s="28" t="s">
        <v>47</v>
      </c>
      <c r="B44" s="23" t="s">
        <v>70</v>
      </c>
      <c r="C44" s="8"/>
      <c r="D44" s="20"/>
      <c r="E44" s="38">
        <f>E45</f>
        <v>0</v>
      </c>
      <c r="F44" s="22">
        <v>0</v>
      </c>
      <c r="G44" s="22">
        <v>0</v>
      </c>
    </row>
    <row r="45" spans="1:7" ht="24" customHeight="1">
      <c r="A45" s="28" t="s">
        <v>57</v>
      </c>
      <c r="B45" s="23" t="s">
        <v>70</v>
      </c>
      <c r="C45" s="8" t="s">
        <v>53</v>
      </c>
      <c r="D45" s="20"/>
      <c r="E45" s="38">
        <v>0</v>
      </c>
      <c r="F45" s="38">
        <f>F46</f>
        <v>0</v>
      </c>
      <c r="G45" s="38">
        <f>G46</f>
        <v>0</v>
      </c>
    </row>
    <row r="46" spans="1:7" ht="52.5" customHeight="1">
      <c r="A46" s="28" t="s">
        <v>71</v>
      </c>
      <c r="B46" s="23" t="s">
        <v>70</v>
      </c>
      <c r="C46" s="8" t="s">
        <v>54</v>
      </c>
      <c r="D46" s="20" t="s">
        <v>50</v>
      </c>
      <c r="E46" s="38">
        <v>0</v>
      </c>
      <c r="F46" s="22">
        <v>0</v>
      </c>
      <c r="G46" s="22">
        <v>0</v>
      </c>
    </row>
    <row r="47" spans="1:7" ht="18" customHeight="1" hidden="1">
      <c r="A47" s="24" t="s">
        <v>19</v>
      </c>
      <c r="B47" s="23" t="s">
        <v>46</v>
      </c>
      <c r="C47" s="23" t="s">
        <v>48</v>
      </c>
      <c r="D47" s="20" t="s">
        <v>50</v>
      </c>
      <c r="E47" s="38">
        <v>0</v>
      </c>
      <c r="F47" s="22">
        <v>0</v>
      </c>
      <c r="G47" s="22">
        <v>0</v>
      </c>
    </row>
    <row r="48" spans="1:7" ht="15">
      <c r="A48" s="17" t="s">
        <v>6</v>
      </c>
      <c r="B48" s="15" t="s">
        <v>12</v>
      </c>
      <c r="C48" s="15"/>
      <c r="D48" s="15"/>
      <c r="E48" s="37">
        <f>E54</f>
        <v>1950000</v>
      </c>
      <c r="F48" s="16">
        <f>F54</f>
        <v>330000</v>
      </c>
      <c r="G48" s="16">
        <f>G54</f>
        <v>330000</v>
      </c>
    </row>
    <row r="49" spans="1:7" ht="14.25" customHeight="1" hidden="1">
      <c r="A49" s="19" t="s">
        <v>15</v>
      </c>
      <c r="B49" s="20" t="s">
        <v>13</v>
      </c>
      <c r="C49" s="20"/>
      <c r="D49" s="20"/>
      <c r="E49" s="38">
        <f>E51</f>
        <v>0</v>
      </c>
      <c r="F49" s="22">
        <f>F51</f>
        <v>0</v>
      </c>
      <c r="G49" s="22">
        <f>G51</f>
        <v>0</v>
      </c>
    </row>
    <row r="50" spans="1:7" ht="15" hidden="1">
      <c r="A50" s="24" t="s">
        <v>35</v>
      </c>
      <c r="B50" s="20" t="s">
        <v>13</v>
      </c>
      <c r="C50" s="20" t="s">
        <v>34</v>
      </c>
      <c r="D50" s="20"/>
      <c r="E50" s="38">
        <v>0</v>
      </c>
      <c r="F50" s="22">
        <v>0</v>
      </c>
      <c r="G50" s="22">
        <v>0</v>
      </c>
    </row>
    <row r="51" spans="1:7" ht="15" hidden="1">
      <c r="A51" s="19" t="s">
        <v>16</v>
      </c>
      <c r="B51" s="20" t="s">
        <v>13</v>
      </c>
      <c r="C51" s="20" t="s">
        <v>38</v>
      </c>
      <c r="D51" s="20"/>
      <c r="E51" s="38">
        <v>0</v>
      </c>
      <c r="F51" s="22">
        <v>0</v>
      </c>
      <c r="G51" s="22">
        <v>0</v>
      </c>
    </row>
    <row r="52" spans="1:7" ht="25.5" hidden="1">
      <c r="A52" s="24" t="s">
        <v>19</v>
      </c>
      <c r="B52" s="20" t="s">
        <v>13</v>
      </c>
      <c r="C52" s="20" t="s">
        <v>38</v>
      </c>
      <c r="D52" s="20" t="s">
        <v>50</v>
      </c>
      <c r="E52" s="38">
        <v>0</v>
      </c>
      <c r="F52" s="22">
        <v>0</v>
      </c>
      <c r="G52" s="22">
        <v>0</v>
      </c>
    </row>
    <row r="53" spans="1:7" ht="60.75" customHeight="1" hidden="1">
      <c r="A53" s="19" t="s">
        <v>25</v>
      </c>
      <c r="B53" s="20" t="s">
        <v>13</v>
      </c>
      <c r="C53" s="20" t="s">
        <v>38</v>
      </c>
      <c r="D53" s="20" t="s">
        <v>51</v>
      </c>
      <c r="E53" s="38">
        <v>0</v>
      </c>
      <c r="F53" s="22">
        <v>0</v>
      </c>
      <c r="G53" s="22">
        <v>0</v>
      </c>
    </row>
    <row r="54" spans="1:7" ht="15">
      <c r="A54" s="19" t="s">
        <v>7</v>
      </c>
      <c r="B54" s="20" t="s">
        <v>14</v>
      </c>
      <c r="C54" s="20"/>
      <c r="D54" s="20"/>
      <c r="E54" s="38">
        <f>E58</f>
        <v>1950000</v>
      </c>
      <c r="F54" s="38">
        <f>F58</f>
        <v>330000</v>
      </c>
      <c r="G54" s="38">
        <f>G58</f>
        <v>330000</v>
      </c>
    </row>
    <row r="55" spans="1:7" ht="15" hidden="1">
      <c r="A55" s="24" t="s">
        <v>35</v>
      </c>
      <c r="B55" s="20" t="s">
        <v>14</v>
      </c>
      <c r="C55" s="20" t="s">
        <v>34</v>
      </c>
      <c r="D55" s="20"/>
      <c r="E55" s="38">
        <f aca="true" t="shared" si="5" ref="E55:G56">E56</f>
        <v>0</v>
      </c>
      <c r="F55" s="22">
        <f t="shared" si="5"/>
        <v>0</v>
      </c>
      <c r="G55" s="22">
        <f t="shared" si="5"/>
        <v>0</v>
      </c>
    </row>
    <row r="56" spans="1:7" ht="38.25" hidden="1">
      <c r="A56" s="19" t="s">
        <v>23</v>
      </c>
      <c r="B56" s="20" t="s">
        <v>14</v>
      </c>
      <c r="C56" s="20" t="s">
        <v>39</v>
      </c>
      <c r="D56" s="20"/>
      <c r="E56" s="38">
        <f t="shared" si="5"/>
        <v>0</v>
      </c>
      <c r="F56" s="22">
        <f t="shared" si="5"/>
        <v>0</v>
      </c>
      <c r="G56" s="22">
        <f t="shared" si="5"/>
        <v>0</v>
      </c>
    </row>
    <row r="57" spans="1:7" ht="45" customHeight="1" hidden="1">
      <c r="A57" s="19" t="s">
        <v>19</v>
      </c>
      <c r="B57" s="20" t="s">
        <v>14</v>
      </c>
      <c r="C57" s="20" t="s">
        <v>39</v>
      </c>
      <c r="D57" s="20" t="s">
        <v>24</v>
      </c>
      <c r="E57" s="38">
        <v>0</v>
      </c>
      <c r="F57" s="26">
        <v>0</v>
      </c>
      <c r="G57" s="26">
        <v>0</v>
      </c>
    </row>
    <row r="58" spans="1:7" ht="33" customHeight="1">
      <c r="A58" s="30" t="s">
        <v>57</v>
      </c>
      <c r="B58" s="20" t="s">
        <v>14</v>
      </c>
      <c r="C58" s="7" t="s">
        <v>53</v>
      </c>
      <c r="D58" s="20"/>
      <c r="E58" s="38">
        <f>E59+E61</f>
        <v>1950000</v>
      </c>
      <c r="F58" s="38">
        <f>F59+F61</f>
        <v>330000</v>
      </c>
      <c r="G58" s="38">
        <f>G59+G61</f>
        <v>330000</v>
      </c>
    </row>
    <row r="59" spans="1:7" ht="20.25" customHeight="1">
      <c r="A59" s="19" t="s">
        <v>7</v>
      </c>
      <c r="B59" s="20" t="s">
        <v>14</v>
      </c>
      <c r="C59" s="7" t="s">
        <v>69</v>
      </c>
      <c r="D59" s="20"/>
      <c r="E59" s="38">
        <v>1450000</v>
      </c>
      <c r="F59" s="22">
        <f>F60</f>
        <v>330000</v>
      </c>
      <c r="G59" s="22">
        <f>G60</f>
        <v>330000</v>
      </c>
    </row>
    <row r="60" spans="1:7" ht="30.75" customHeight="1">
      <c r="A60" s="30" t="s">
        <v>19</v>
      </c>
      <c r="B60" s="20" t="s">
        <v>14</v>
      </c>
      <c r="C60" s="7" t="s">
        <v>69</v>
      </c>
      <c r="D60" s="20" t="s">
        <v>50</v>
      </c>
      <c r="E60" s="38">
        <v>1450000</v>
      </c>
      <c r="F60" s="31">
        <v>330000</v>
      </c>
      <c r="G60" s="31">
        <v>330000</v>
      </c>
    </row>
    <row r="61" spans="1:7" ht="70.5" customHeight="1">
      <c r="A61" s="19" t="s">
        <v>68</v>
      </c>
      <c r="B61" s="20" t="s">
        <v>14</v>
      </c>
      <c r="C61" s="7" t="s">
        <v>54</v>
      </c>
      <c r="D61" s="20"/>
      <c r="E61" s="38">
        <v>500000</v>
      </c>
      <c r="F61" s="31">
        <v>0</v>
      </c>
      <c r="G61" s="31">
        <v>0</v>
      </c>
    </row>
    <row r="62" spans="1:7" ht="38.25" hidden="1">
      <c r="A62" s="19" t="s">
        <v>17</v>
      </c>
      <c r="B62" s="20" t="s">
        <v>14</v>
      </c>
      <c r="C62" s="7" t="s">
        <v>55</v>
      </c>
      <c r="D62" s="20"/>
      <c r="E62" s="38">
        <f>E63</f>
        <v>500000</v>
      </c>
      <c r="F62" s="32">
        <f>F63</f>
        <v>0</v>
      </c>
      <c r="G62" s="32">
        <f>G63</f>
        <v>0</v>
      </c>
    </row>
    <row r="63" spans="1:7" ht="28.5" customHeight="1">
      <c r="A63" s="19" t="s">
        <v>19</v>
      </c>
      <c r="B63" s="20" t="s">
        <v>14</v>
      </c>
      <c r="C63" s="7" t="s">
        <v>56</v>
      </c>
      <c r="D63" s="20" t="s">
        <v>50</v>
      </c>
      <c r="E63" s="38">
        <v>500000</v>
      </c>
      <c r="F63" s="31">
        <v>0</v>
      </c>
      <c r="G63" s="31">
        <v>0</v>
      </c>
    </row>
    <row r="64" spans="1:7" ht="15">
      <c r="A64" s="33" t="s">
        <v>41</v>
      </c>
      <c r="B64" s="29" t="s">
        <v>40</v>
      </c>
      <c r="C64" s="9"/>
      <c r="D64" s="34"/>
      <c r="E64" s="39">
        <f>E65</f>
        <v>0</v>
      </c>
      <c r="F64" s="35">
        <f aca="true" t="shared" si="6" ref="E64:G65">F65</f>
        <v>35000</v>
      </c>
      <c r="G64" s="35">
        <f t="shared" si="6"/>
        <v>40000</v>
      </c>
    </row>
    <row r="65" spans="1:7" ht="18" customHeight="1">
      <c r="A65" s="28" t="s">
        <v>35</v>
      </c>
      <c r="B65" s="23" t="s">
        <v>42</v>
      </c>
      <c r="C65" s="8" t="s">
        <v>59</v>
      </c>
      <c r="D65" s="23"/>
      <c r="E65" s="40">
        <f t="shared" si="6"/>
        <v>0</v>
      </c>
      <c r="F65" s="31">
        <f t="shared" si="6"/>
        <v>35000</v>
      </c>
      <c r="G65" s="31">
        <f t="shared" si="6"/>
        <v>40000</v>
      </c>
    </row>
    <row r="66" spans="1:7" ht="15">
      <c r="A66" s="28" t="s">
        <v>43</v>
      </c>
      <c r="B66" s="23" t="s">
        <v>42</v>
      </c>
      <c r="C66" s="8" t="s">
        <v>60</v>
      </c>
      <c r="D66" s="23"/>
      <c r="E66" s="40">
        <f>E67</f>
        <v>0</v>
      </c>
      <c r="F66" s="31">
        <f>F67</f>
        <v>35000</v>
      </c>
      <c r="G66" s="31">
        <f>G67</f>
        <v>40000</v>
      </c>
    </row>
    <row r="67" spans="1:7" ht="15">
      <c r="A67" s="28" t="s">
        <v>43</v>
      </c>
      <c r="B67" s="23" t="s">
        <v>42</v>
      </c>
      <c r="C67" s="8" t="s">
        <v>60</v>
      </c>
      <c r="D67" s="23" t="s">
        <v>49</v>
      </c>
      <c r="E67" s="40">
        <v>0</v>
      </c>
      <c r="F67" s="25">
        <v>35000</v>
      </c>
      <c r="G67" s="25">
        <v>40000</v>
      </c>
    </row>
    <row r="68" spans="1:7" ht="15">
      <c r="A68" s="12"/>
      <c r="B68" s="13"/>
      <c r="C68" s="13"/>
      <c r="D68" s="12"/>
      <c r="E68" s="12"/>
      <c r="F68" s="12"/>
      <c r="G68" s="12"/>
    </row>
    <row r="69" spans="1:7" ht="15">
      <c r="A69" s="12"/>
      <c r="B69" s="13"/>
      <c r="C69" s="13"/>
      <c r="D69" s="12"/>
      <c r="E69" s="12"/>
      <c r="F69" s="12"/>
      <c r="G69" s="12"/>
    </row>
    <row r="70" spans="1:7" ht="15">
      <c r="A70" s="12"/>
      <c r="B70" s="13"/>
      <c r="C70" s="13"/>
      <c r="D70" s="12"/>
      <c r="E70" s="12"/>
      <c r="F70" s="12"/>
      <c r="G70" s="12"/>
    </row>
    <row r="71" spans="1:7" ht="15">
      <c r="A71" s="12"/>
      <c r="B71" s="13"/>
      <c r="C71" s="13"/>
      <c r="D71" s="12"/>
      <c r="E71" s="12"/>
      <c r="F71" s="12"/>
      <c r="G71" s="12"/>
    </row>
    <row r="72" spans="1:7" ht="15">
      <c r="A72" s="12"/>
      <c r="B72" s="13"/>
      <c r="C72" s="13"/>
      <c r="D72" s="12"/>
      <c r="E72" s="12"/>
      <c r="F72" s="12"/>
      <c r="G72" s="12"/>
    </row>
    <row r="73" spans="1:7" ht="15">
      <c r="A73" s="12"/>
      <c r="B73" s="13"/>
      <c r="C73" s="13"/>
      <c r="D73" s="12"/>
      <c r="E73" s="12"/>
      <c r="F73" s="12"/>
      <c r="G73" s="12"/>
    </row>
    <row r="74" spans="1:7" ht="15">
      <c r="A74" s="12"/>
      <c r="B74" s="13"/>
      <c r="C74" s="13"/>
      <c r="D74" s="12"/>
      <c r="E74" s="12"/>
      <c r="F74" s="12"/>
      <c r="G74" s="12"/>
    </row>
    <row r="75" spans="1:7" ht="15">
      <c r="A75" s="12"/>
      <c r="B75" s="13"/>
      <c r="C75" s="13"/>
      <c r="D75" s="12"/>
      <c r="E75" s="12"/>
      <c r="F75" s="12"/>
      <c r="G75" s="12"/>
    </row>
    <row r="76" spans="1:7" ht="15">
      <c r="A76" s="12"/>
      <c r="B76" s="13"/>
      <c r="C76" s="13"/>
      <c r="D76" s="12"/>
      <c r="E76" s="12"/>
      <c r="F76" s="12"/>
      <c r="G76" s="12"/>
    </row>
    <row r="77" spans="1:7" ht="15">
      <c r="A77" s="12"/>
      <c r="B77" s="13"/>
      <c r="C77" s="13"/>
      <c r="D77" s="12"/>
      <c r="E77" s="12"/>
      <c r="F77" s="12"/>
      <c r="G77" s="12"/>
    </row>
    <row r="78" spans="1:7" ht="15">
      <c r="A78" s="12"/>
      <c r="B78" s="13"/>
      <c r="C78" s="13"/>
      <c r="D78" s="12"/>
      <c r="E78" s="12"/>
      <c r="F78" s="12"/>
      <c r="G78" s="12"/>
    </row>
    <row r="79" spans="1:7" ht="15">
      <c r="A79" s="12"/>
      <c r="B79" s="13"/>
      <c r="C79" s="13"/>
      <c r="D79" s="12"/>
      <c r="E79" s="12"/>
      <c r="F79" s="12"/>
      <c r="G79" s="12"/>
    </row>
    <row r="80" spans="1:7" ht="15">
      <c r="A80" s="12"/>
      <c r="B80" s="13"/>
      <c r="C80" s="13"/>
      <c r="D80" s="12"/>
      <c r="E80" s="12"/>
      <c r="F80" s="12"/>
      <c r="G80" s="12"/>
    </row>
    <row r="81" spans="1:7" ht="15">
      <c r="A81" s="12"/>
      <c r="B81" s="13"/>
      <c r="C81" s="13"/>
      <c r="D81" s="12"/>
      <c r="E81" s="12"/>
      <c r="F81" s="12"/>
      <c r="G81" s="12"/>
    </row>
  </sheetData>
  <sheetProtection/>
  <mergeCells count="21">
    <mergeCell ref="E16:E17"/>
    <mergeCell ref="F12:F13"/>
    <mergeCell ref="B12:B13"/>
    <mergeCell ref="G14:G15"/>
    <mergeCell ref="E14:E15"/>
    <mergeCell ref="A12:A13"/>
    <mergeCell ref="C1:I5"/>
    <mergeCell ref="A6:G8"/>
    <mergeCell ref="D12:D13"/>
    <mergeCell ref="E12:E13"/>
    <mergeCell ref="C12:C13"/>
    <mergeCell ref="G12:G13"/>
    <mergeCell ref="C16:C17"/>
    <mergeCell ref="A14:A15"/>
    <mergeCell ref="C14:C15"/>
    <mergeCell ref="D14:D15"/>
    <mergeCell ref="B14:B15"/>
    <mergeCell ref="F14:F15"/>
    <mergeCell ref="D16:D17"/>
    <mergeCell ref="A16:A17"/>
    <mergeCell ref="B16:B1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44.8515625" style="1" customWidth="1"/>
    <col min="2" max="2" width="7.28125" style="2" customWidth="1"/>
    <col min="3" max="3" width="9.57421875" style="2" customWidth="1"/>
    <col min="4" max="4" width="4.7109375" style="1" customWidth="1"/>
    <col min="5" max="5" width="9.7109375" style="1" hidden="1" customWidth="1"/>
    <col min="6" max="6" width="9.7109375" style="1" customWidth="1"/>
    <col min="7" max="7" width="11.8515625" style="1" customWidth="1"/>
    <col min="8" max="8" width="9.140625" style="1" hidden="1" customWidth="1"/>
    <col min="9" max="9" width="0.13671875" style="1" customWidth="1"/>
    <col min="10" max="16384" width="9.140625" style="1" customWidth="1"/>
  </cols>
  <sheetData>
    <row r="1" spans="3:9" ht="15">
      <c r="C1" s="52" t="s">
        <v>80</v>
      </c>
      <c r="D1" s="53"/>
      <c r="E1" s="53"/>
      <c r="F1" s="54"/>
      <c r="G1" s="54"/>
      <c r="H1" s="54"/>
      <c r="I1" s="54"/>
    </row>
    <row r="2" spans="3:9" ht="15">
      <c r="C2" s="53"/>
      <c r="D2" s="53"/>
      <c r="E2" s="53"/>
      <c r="F2" s="54"/>
      <c r="G2" s="54"/>
      <c r="H2" s="54"/>
      <c r="I2" s="54"/>
    </row>
    <row r="3" spans="3:9" ht="51.75" customHeight="1">
      <c r="C3" s="53"/>
      <c r="D3" s="53"/>
      <c r="E3" s="53"/>
      <c r="F3" s="54"/>
      <c r="G3" s="54"/>
      <c r="H3" s="54"/>
      <c r="I3" s="54"/>
    </row>
    <row r="4" spans="3:9" ht="8.25" customHeight="1">
      <c r="C4" s="53"/>
      <c r="D4" s="53"/>
      <c r="E4" s="53"/>
      <c r="F4" s="54"/>
      <c r="G4" s="54"/>
      <c r="H4" s="54"/>
      <c r="I4" s="54"/>
    </row>
    <row r="5" spans="3:9" ht="4.5" customHeight="1">
      <c r="C5" s="53"/>
      <c r="D5" s="53"/>
      <c r="E5" s="53"/>
      <c r="F5" s="54"/>
      <c r="G5" s="54"/>
      <c r="H5" s="54"/>
      <c r="I5" s="54"/>
    </row>
    <row r="6" spans="1:9" ht="39.75" customHeight="1">
      <c r="A6" s="55" t="s">
        <v>83</v>
      </c>
      <c r="B6" s="55"/>
      <c r="C6" s="55"/>
      <c r="D6" s="55"/>
      <c r="E6" s="55"/>
      <c r="F6" s="56"/>
      <c r="G6" s="56"/>
      <c r="H6" s="4"/>
      <c r="I6" s="4"/>
    </row>
    <row r="7" spans="1:9" ht="11.25" customHeight="1">
      <c r="A7" s="57"/>
      <c r="B7" s="57"/>
      <c r="C7" s="57"/>
      <c r="D7" s="57"/>
      <c r="E7" s="57"/>
      <c r="F7" s="56"/>
      <c r="G7" s="56"/>
      <c r="H7" s="4"/>
      <c r="I7" s="4"/>
    </row>
    <row r="8" spans="1:9" ht="15.75" customHeight="1">
      <c r="A8" s="57"/>
      <c r="B8" s="57"/>
      <c r="C8" s="57"/>
      <c r="D8" s="57"/>
      <c r="E8" s="57"/>
      <c r="F8" s="56"/>
      <c r="G8" s="56"/>
      <c r="H8" s="3"/>
      <c r="I8" s="4"/>
    </row>
    <row r="9" spans="1:9" ht="5.25" customHeight="1">
      <c r="A9" s="10"/>
      <c r="B9" s="11"/>
      <c r="C9" s="11"/>
      <c r="D9" s="10"/>
      <c r="E9" s="10"/>
      <c r="F9" s="10"/>
      <c r="G9" s="10"/>
      <c r="H9" s="4"/>
      <c r="I9" s="4"/>
    </row>
    <row r="10" spans="1:7" ht="3" customHeight="1">
      <c r="A10" s="12"/>
      <c r="B10" s="13"/>
      <c r="C10" s="13"/>
      <c r="D10" s="12"/>
      <c r="E10" s="12"/>
      <c r="F10" s="12"/>
      <c r="G10" s="12"/>
    </row>
    <row r="11" spans="1:7" ht="15">
      <c r="A11" s="12"/>
      <c r="B11" s="13"/>
      <c r="C11" s="13"/>
      <c r="D11" s="12" t="s">
        <v>75</v>
      </c>
      <c r="E11" s="12"/>
      <c r="F11" s="12"/>
      <c r="G11" s="12"/>
    </row>
    <row r="12" spans="1:7" ht="15">
      <c r="A12" s="51" t="s">
        <v>0</v>
      </c>
      <c r="B12" s="60" t="s">
        <v>1</v>
      </c>
      <c r="C12" s="60" t="s">
        <v>2</v>
      </c>
      <c r="D12" s="51" t="s">
        <v>3</v>
      </c>
      <c r="E12" s="58" t="s">
        <v>76</v>
      </c>
      <c r="F12" s="44" t="s">
        <v>77</v>
      </c>
      <c r="G12" s="44" t="s">
        <v>78</v>
      </c>
    </row>
    <row r="13" spans="1:7" ht="15">
      <c r="A13" s="51"/>
      <c r="B13" s="60"/>
      <c r="C13" s="60"/>
      <c r="D13" s="51"/>
      <c r="E13" s="59"/>
      <c r="F13" s="45"/>
      <c r="G13" s="45"/>
    </row>
    <row r="14" spans="1:7" ht="9.75" customHeight="1">
      <c r="A14" s="47" t="s">
        <v>4</v>
      </c>
      <c r="B14" s="46"/>
      <c r="C14" s="46"/>
      <c r="D14" s="48"/>
      <c r="E14" s="49">
        <f>E16+E31+E37+E43+E48+E64</f>
        <v>2671750</v>
      </c>
      <c r="F14" s="49">
        <v>2266300</v>
      </c>
      <c r="G14" s="49">
        <v>2271200</v>
      </c>
    </row>
    <row r="15" spans="1:7" ht="8.25" customHeight="1">
      <c r="A15" s="47"/>
      <c r="B15" s="46"/>
      <c r="C15" s="46"/>
      <c r="D15" s="48"/>
      <c r="E15" s="49"/>
      <c r="F15" s="49"/>
      <c r="G15" s="49"/>
    </row>
    <row r="16" spans="1:7" ht="17.25" customHeight="1">
      <c r="A16" s="50" t="s">
        <v>5</v>
      </c>
      <c r="B16" s="46" t="s">
        <v>8</v>
      </c>
      <c r="C16" s="46"/>
      <c r="D16" s="48"/>
      <c r="E16" s="49">
        <f>E21+E22+E25</f>
        <v>1419300</v>
      </c>
      <c r="F16" s="41">
        <f>F21+F23+F24+F27+F30</f>
        <v>1674700</v>
      </c>
      <c r="G16" s="41">
        <f>G21+G23+G24+G27+G30</f>
        <v>1671700</v>
      </c>
    </row>
    <row r="17" spans="1:7" ht="15" hidden="1">
      <c r="A17" s="50"/>
      <c r="B17" s="46"/>
      <c r="C17" s="46"/>
      <c r="D17" s="48"/>
      <c r="E17" s="49"/>
      <c r="F17" s="18"/>
      <c r="G17" s="18"/>
    </row>
    <row r="18" spans="1:10" ht="39" customHeight="1">
      <c r="A18" s="19" t="s">
        <v>66</v>
      </c>
      <c r="B18" s="20" t="s">
        <v>9</v>
      </c>
      <c r="C18" s="20"/>
      <c r="D18" s="21"/>
      <c r="E18" s="38">
        <f>E19</f>
        <v>646800</v>
      </c>
      <c r="F18" s="38">
        <f aca="true" t="shared" si="0" ref="F18:G20">F19</f>
        <v>730400</v>
      </c>
      <c r="G18" s="38">
        <f t="shared" si="0"/>
        <v>730400</v>
      </c>
      <c r="H18" s="6"/>
      <c r="I18" s="6"/>
      <c r="J18" s="6"/>
    </row>
    <row r="19" spans="1:10" ht="27" customHeight="1">
      <c r="A19" s="30" t="s">
        <v>57</v>
      </c>
      <c r="B19" s="20" t="s">
        <v>9</v>
      </c>
      <c r="C19" s="8" t="s">
        <v>53</v>
      </c>
      <c r="D19" s="21"/>
      <c r="E19" s="38">
        <f>E20</f>
        <v>646800</v>
      </c>
      <c r="F19" s="38">
        <f t="shared" si="0"/>
        <v>730400</v>
      </c>
      <c r="G19" s="38">
        <f t="shared" si="0"/>
        <v>730400</v>
      </c>
      <c r="H19" s="6"/>
      <c r="I19" s="6"/>
      <c r="J19" s="6"/>
    </row>
    <row r="20" spans="1:7" ht="39" customHeight="1">
      <c r="A20" s="24" t="s">
        <v>66</v>
      </c>
      <c r="B20" s="20" t="s">
        <v>9</v>
      </c>
      <c r="C20" s="7" t="s">
        <v>62</v>
      </c>
      <c r="D20" s="21"/>
      <c r="E20" s="38">
        <f>E21</f>
        <v>646800</v>
      </c>
      <c r="F20" s="38">
        <f t="shared" si="0"/>
        <v>730400</v>
      </c>
      <c r="G20" s="38">
        <f t="shared" si="0"/>
        <v>730400</v>
      </c>
    </row>
    <row r="21" spans="1:10" ht="16.5" customHeight="1">
      <c r="A21" s="24" t="s">
        <v>18</v>
      </c>
      <c r="B21" s="20" t="s">
        <v>9</v>
      </c>
      <c r="C21" s="7" t="s">
        <v>62</v>
      </c>
      <c r="D21" s="21">
        <v>100</v>
      </c>
      <c r="E21" s="38">
        <v>646800</v>
      </c>
      <c r="F21" s="38">
        <v>730400</v>
      </c>
      <c r="G21" s="38">
        <v>730400</v>
      </c>
      <c r="H21" s="6"/>
      <c r="I21" s="6"/>
      <c r="J21" s="6"/>
    </row>
    <row r="22" spans="1:7" ht="39" customHeight="1">
      <c r="A22" s="36" t="s">
        <v>67</v>
      </c>
      <c r="B22" s="20" t="s">
        <v>10</v>
      </c>
      <c r="C22" s="7" t="s">
        <v>63</v>
      </c>
      <c r="D22" s="21"/>
      <c r="E22" s="38">
        <f>E23+E24</f>
        <v>762500</v>
      </c>
      <c r="F22" s="38">
        <v>934300</v>
      </c>
      <c r="G22" s="38">
        <v>931300</v>
      </c>
    </row>
    <row r="23" spans="1:7" ht="56.25">
      <c r="A23" s="36" t="s">
        <v>65</v>
      </c>
      <c r="B23" s="20" t="s">
        <v>10</v>
      </c>
      <c r="C23" s="7" t="s">
        <v>63</v>
      </c>
      <c r="D23" s="21">
        <v>100</v>
      </c>
      <c r="E23" s="38">
        <v>383600</v>
      </c>
      <c r="F23" s="22">
        <v>611300</v>
      </c>
      <c r="G23" s="22">
        <v>611300</v>
      </c>
    </row>
    <row r="24" spans="1:7" ht="33" customHeight="1">
      <c r="A24" s="24" t="s">
        <v>19</v>
      </c>
      <c r="B24" s="20" t="s">
        <v>10</v>
      </c>
      <c r="C24" s="7" t="s">
        <v>63</v>
      </c>
      <c r="D24" s="21">
        <v>200</v>
      </c>
      <c r="E24" s="38">
        <f>762500-E23</f>
        <v>378900</v>
      </c>
      <c r="F24" s="22">
        <v>323000</v>
      </c>
      <c r="G24" s="22">
        <v>320000</v>
      </c>
    </row>
    <row r="25" spans="1:7" ht="19.5" customHeight="1">
      <c r="A25" s="24" t="s">
        <v>21</v>
      </c>
      <c r="B25" s="20" t="s">
        <v>20</v>
      </c>
      <c r="C25" s="7"/>
      <c r="D25" s="21"/>
      <c r="E25" s="38">
        <f aca="true" t="shared" si="1" ref="E25:G26">E26</f>
        <v>10000</v>
      </c>
      <c r="F25" s="22">
        <f t="shared" si="1"/>
        <v>10000</v>
      </c>
      <c r="G25" s="22">
        <f t="shared" si="1"/>
        <v>10000</v>
      </c>
    </row>
    <row r="26" spans="1:7" ht="27" customHeight="1">
      <c r="A26" s="30" t="s">
        <v>57</v>
      </c>
      <c r="B26" s="20" t="s">
        <v>20</v>
      </c>
      <c r="C26" s="8" t="s">
        <v>53</v>
      </c>
      <c r="D26" s="21"/>
      <c r="E26" s="38">
        <v>10000</v>
      </c>
      <c r="F26" s="22">
        <f t="shared" si="1"/>
        <v>10000</v>
      </c>
      <c r="G26" s="22">
        <f t="shared" si="1"/>
        <v>10000</v>
      </c>
    </row>
    <row r="27" spans="1:7" ht="19.5" customHeight="1">
      <c r="A27" s="24" t="s">
        <v>22</v>
      </c>
      <c r="B27" s="20" t="s">
        <v>20</v>
      </c>
      <c r="C27" s="8" t="s">
        <v>72</v>
      </c>
      <c r="D27" s="21">
        <v>800</v>
      </c>
      <c r="E27" s="38">
        <v>10000</v>
      </c>
      <c r="F27" s="31">
        <v>10000</v>
      </c>
      <c r="G27" s="31">
        <v>10000</v>
      </c>
    </row>
    <row r="28" spans="1:7" ht="15.75" customHeight="1" hidden="1">
      <c r="A28" s="24" t="s">
        <v>35</v>
      </c>
      <c r="B28" s="20" t="s">
        <v>11</v>
      </c>
      <c r="C28" s="20" t="s">
        <v>34</v>
      </c>
      <c r="D28" s="21"/>
      <c r="E28" s="38">
        <f aca="true" t="shared" si="2" ref="E28:G29">E29</f>
        <v>0</v>
      </c>
      <c r="F28" s="22">
        <f t="shared" si="2"/>
        <v>0</v>
      </c>
      <c r="G28" s="22">
        <f t="shared" si="2"/>
        <v>0</v>
      </c>
    </row>
    <row r="29" spans="1:7" ht="30" customHeight="1" hidden="1">
      <c r="A29" s="24" t="s">
        <v>36</v>
      </c>
      <c r="B29" s="20" t="s">
        <v>11</v>
      </c>
      <c r="C29" s="20" t="s">
        <v>37</v>
      </c>
      <c r="D29" s="21"/>
      <c r="E29" s="38">
        <f t="shared" si="2"/>
        <v>0</v>
      </c>
      <c r="F29" s="22">
        <f t="shared" si="2"/>
        <v>0</v>
      </c>
      <c r="G29" s="22">
        <f t="shared" si="2"/>
        <v>0</v>
      </c>
    </row>
    <row r="30" spans="1:7" ht="19.5" customHeight="1" hidden="1">
      <c r="A30" s="24" t="s">
        <v>18</v>
      </c>
      <c r="B30" s="20" t="s">
        <v>11</v>
      </c>
      <c r="C30" s="20" t="s">
        <v>37</v>
      </c>
      <c r="D30" s="20" t="s">
        <v>52</v>
      </c>
      <c r="E30" s="38">
        <v>0</v>
      </c>
      <c r="F30" s="25">
        <v>0</v>
      </c>
      <c r="G30" s="25">
        <v>0</v>
      </c>
    </row>
    <row r="31" spans="1:7" ht="15" customHeight="1">
      <c r="A31" s="27" t="s">
        <v>30</v>
      </c>
      <c r="B31" s="15" t="s">
        <v>33</v>
      </c>
      <c r="C31" s="15"/>
      <c r="D31" s="15"/>
      <c r="E31" s="37">
        <f>E32</f>
        <v>101100</v>
      </c>
      <c r="F31" s="37">
        <f aca="true" t="shared" si="3" ref="F31:G33">F32</f>
        <v>104600</v>
      </c>
      <c r="G31" s="37">
        <f t="shared" si="3"/>
        <v>109500</v>
      </c>
    </row>
    <row r="32" spans="1:7" ht="15" customHeight="1">
      <c r="A32" s="28" t="s">
        <v>31</v>
      </c>
      <c r="B32" s="20" t="s">
        <v>33</v>
      </c>
      <c r="C32" s="20"/>
      <c r="D32" s="20"/>
      <c r="E32" s="38">
        <f>E33</f>
        <v>101100</v>
      </c>
      <c r="F32" s="38">
        <f t="shared" si="3"/>
        <v>104600</v>
      </c>
      <c r="G32" s="38">
        <f t="shared" si="3"/>
        <v>109500</v>
      </c>
    </row>
    <row r="33" spans="1:7" ht="27" customHeight="1">
      <c r="A33" s="30" t="s">
        <v>57</v>
      </c>
      <c r="B33" s="20" t="s">
        <v>33</v>
      </c>
      <c r="C33" s="8" t="s">
        <v>61</v>
      </c>
      <c r="D33" s="20"/>
      <c r="E33" s="38">
        <f>E34</f>
        <v>101100</v>
      </c>
      <c r="F33" s="38">
        <f t="shared" si="3"/>
        <v>104600</v>
      </c>
      <c r="G33" s="38">
        <f t="shared" si="3"/>
        <v>109500</v>
      </c>
    </row>
    <row r="34" spans="1:7" ht="27.75" customHeight="1">
      <c r="A34" s="28" t="s">
        <v>32</v>
      </c>
      <c r="B34" s="20" t="s">
        <v>33</v>
      </c>
      <c r="C34" s="8" t="s">
        <v>58</v>
      </c>
      <c r="D34" s="20"/>
      <c r="E34" s="38">
        <f>E36</f>
        <v>101100</v>
      </c>
      <c r="F34" s="38">
        <f>F36</f>
        <v>104600</v>
      </c>
      <c r="G34" s="38">
        <f>G36</f>
        <v>109500</v>
      </c>
    </row>
    <row r="35" spans="1:7" ht="29.25" customHeight="1">
      <c r="A35" s="24" t="s">
        <v>65</v>
      </c>
      <c r="B35" s="20" t="s">
        <v>33</v>
      </c>
      <c r="C35" s="8" t="s">
        <v>58</v>
      </c>
      <c r="D35" s="20" t="s">
        <v>52</v>
      </c>
      <c r="E35" s="38">
        <v>0</v>
      </c>
      <c r="F35" s="22">
        <v>0</v>
      </c>
      <c r="G35" s="22">
        <v>0</v>
      </c>
    </row>
    <row r="36" spans="1:7" ht="31.5" customHeight="1">
      <c r="A36" s="24" t="s">
        <v>64</v>
      </c>
      <c r="B36" s="20" t="s">
        <v>33</v>
      </c>
      <c r="C36" s="8" t="s">
        <v>58</v>
      </c>
      <c r="D36" s="20" t="s">
        <v>50</v>
      </c>
      <c r="E36" s="38">
        <v>101100</v>
      </c>
      <c r="F36" s="22">
        <v>104600</v>
      </c>
      <c r="G36" s="22">
        <v>109500</v>
      </c>
    </row>
    <row r="37" spans="1:7" ht="14.25" customHeight="1">
      <c r="A37" s="14" t="s">
        <v>28</v>
      </c>
      <c r="B37" s="15" t="s">
        <v>29</v>
      </c>
      <c r="C37" s="15"/>
      <c r="D37" s="15"/>
      <c r="E37" s="37">
        <f aca="true" t="shared" si="4" ref="E37:G38">E38</f>
        <v>101350</v>
      </c>
      <c r="F37" s="37">
        <f t="shared" si="4"/>
        <v>0</v>
      </c>
      <c r="G37" s="37">
        <f t="shared" si="4"/>
        <v>0</v>
      </c>
    </row>
    <row r="38" spans="1:7" ht="14.25" customHeight="1">
      <c r="A38" s="28" t="s">
        <v>26</v>
      </c>
      <c r="B38" s="23" t="s">
        <v>27</v>
      </c>
      <c r="C38" s="8"/>
      <c r="D38" s="20"/>
      <c r="E38" s="38">
        <f>E41</f>
        <v>101350</v>
      </c>
      <c r="F38" s="38">
        <f t="shared" si="4"/>
        <v>0</v>
      </c>
      <c r="G38" s="38">
        <f t="shared" si="4"/>
        <v>0</v>
      </c>
    </row>
    <row r="39" spans="1:7" ht="28.5" customHeight="1" hidden="1">
      <c r="A39" s="28" t="s">
        <v>57</v>
      </c>
      <c r="B39" s="23" t="s">
        <v>27</v>
      </c>
      <c r="C39" s="8" t="s">
        <v>53</v>
      </c>
      <c r="D39" s="20"/>
      <c r="E39" s="38">
        <v>0</v>
      </c>
      <c r="F39" s="38">
        <f>F40+F42</f>
        <v>0</v>
      </c>
      <c r="G39" s="38">
        <f>G40+G42</f>
        <v>0</v>
      </c>
    </row>
    <row r="40" spans="1:7" ht="24.75" customHeight="1" hidden="1">
      <c r="A40" s="28" t="s">
        <v>68</v>
      </c>
      <c r="B40" s="23" t="s">
        <v>27</v>
      </c>
      <c r="C40" s="8" t="s">
        <v>54</v>
      </c>
      <c r="D40" s="20" t="s">
        <v>50</v>
      </c>
      <c r="E40" s="38">
        <v>0</v>
      </c>
      <c r="F40" s="22">
        <v>0</v>
      </c>
      <c r="G40" s="22">
        <v>0</v>
      </c>
    </row>
    <row r="41" spans="1:7" ht="16.5" customHeight="1">
      <c r="A41" s="28" t="s">
        <v>74</v>
      </c>
      <c r="B41" s="23" t="s">
        <v>27</v>
      </c>
      <c r="C41" s="23" t="s">
        <v>73</v>
      </c>
      <c r="D41" s="20"/>
      <c r="E41" s="38">
        <f>E42</f>
        <v>101350</v>
      </c>
      <c r="F41" s="22">
        <v>0</v>
      </c>
      <c r="G41" s="22">
        <v>0</v>
      </c>
    </row>
    <row r="42" spans="1:7" ht="30" customHeight="1">
      <c r="A42" s="28" t="s">
        <v>19</v>
      </c>
      <c r="B42" s="23" t="s">
        <v>27</v>
      </c>
      <c r="C42" s="23" t="s">
        <v>73</v>
      </c>
      <c r="D42" s="20" t="s">
        <v>50</v>
      </c>
      <c r="E42" s="38">
        <v>101350</v>
      </c>
      <c r="F42" s="26">
        <v>0</v>
      </c>
      <c r="G42" s="26">
        <v>0</v>
      </c>
    </row>
    <row r="43" spans="1:7" s="5" customFormat="1" ht="21.75" customHeight="1">
      <c r="A43" s="14" t="s">
        <v>45</v>
      </c>
      <c r="B43" s="29" t="s">
        <v>44</v>
      </c>
      <c r="C43" s="9"/>
      <c r="D43" s="15"/>
      <c r="E43" s="37">
        <f>E46</f>
        <v>50000</v>
      </c>
      <c r="F43" s="37">
        <f>F46</f>
        <v>0</v>
      </c>
      <c r="G43" s="37">
        <f>G46</f>
        <v>0</v>
      </c>
    </row>
    <row r="44" spans="1:7" s="5" customFormat="1" ht="15" customHeight="1">
      <c r="A44" s="28" t="s">
        <v>47</v>
      </c>
      <c r="B44" s="23" t="s">
        <v>70</v>
      </c>
      <c r="C44" s="8"/>
      <c r="D44" s="20"/>
      <c r="E44" s="38">
        <f>E45</f>
        <v>50000</v>
      </c>
      <c r="F44" s="22">
        <v>0</v>
      </c>
      <c r="G44" s="22">
        <v>0</v>
      </c>
    </row>
    <row r="45" spans="1:7" ht="24" customHeight="1">
      <c r="A45" s="28" t="s">
        <v>57</v>
      </c>
      <c r="B45" s="23" t="s">
        <v>70</v>
      </c>
      <c r="C45" s="8" t="s">
        <v>53</v>
      </c>
      <c r="D45" s="20"/>
      <c r="E45" s="38">
        <f>E46</f>
        <v>50000</v>
      </c>
      <c r="F45" s="38">
        <f>F46</f>
        <v>0</v>
      </c>
      <c r="G45" s="38">
        <f>G46</f>
        <v>0</v>
      </c>
    </row>
    <row r="46" spans="1:7" ht="52.5" customHeight="1">
      <c r="A46" s="28" t="s">
        <v>71</v>
      </c>
      <c r="B46" s="23" t="s">
        <v>70</v>
      </c>
      <c r="C46" s="8" t="s">
        <v>54</v>
      </c>
      <c r="D46" s="20" t="s">
        <v>50</v>
      </c>
      <c r="E46" s="38">
        <v>50000</v>
      </c>
      <c r="F46" s="22">
        <v>0</v>
      </c>
      <c r="G46" s="22">
        <v>0</v>
      </c>
    </row>
    <row r="47" spans="1:7" ht="18" customHeight="1" hidden="1">
      <c r="A47" s="24" t="s">
        <v>19</v>
      </c>
      <c r="B47" s="23" t="s">
        <v>46</v>
      </c>
      <c r="C47" s="23" t="s">
        <v>48</v>
      </c>
      <c r="D47" s="20" t="s">
        <v>50</v>
      </c>
      <c r="E47" s="38">
        <v>0</v>
      </c>
      <c r="F47" s="22">
        <v>0</v>
      </c>
      <c r="G47" s="22">
        <v>0</v>
      </c>
    </row>
    <row r="48" spans="1:7" ht="15">
      <c r="A48" s="17" t="s">
        <v>6</v>
      </c>
      <c r="B48" s="15" t="s">
        <v>12</v>
      </c>
      <c r="C48" s="15"/>
      <c r="D48" s="15"/>
      <c r="E48" s="37">
        <f>E54</f>
        <v>1000000</v>
      </c>
      <c r="F48" s="16">
        <f>F54</f>
        <v>440000</v>
      </c>
      <c r="G48" s="16">
        <f>G54</f>
        <v>440000</v>
      </c>
    </row>
    <row r="49" spans="1:7" ht="14.25" customHeight="1" hidden="1">
      <c r="A49" s="19" t="s">
        <v>15</v>
      </c>
      <c r="B49" s="20" t="s">
        <v>13</v>
      </c>
      <c r="C49" s="20"/>
      <c r="D49" s="20"/>
      <c r="E49" s="38">
        <f>E51</f>
        <v>0</v>
      </c>
      <c r="F49" s="22">
        <f>F51</f>
        <v>0</v>
      </c>
      <c r="G49" s="22">
        <f>G51</f>
        <v>0</v>
      </c>
    </row>
    <row r="50" spans="1:7" ht="15" hidden="1">
      <c r="A50" s="24" t="s">
        <v>35</v>
      </c>
      <c r="B50" s="20" t="s">
        <v>13</v>
      </c>
      <c r="C50" s="20" t="s">
        <v>34</v>
      </c>
      <c r="D50" s="20"/>
      <c r="E50" s="38">
        <v>0</v>
      </c>
      <c r="F50" s="22">
        <v>0</v>
      </c>
      <c r="G50" s="22">
        <v>0</v>
      </c>
    </row>
    <row r="51" spans="1:7" ht="25.5" hidden="1">
      <c r="A51" s="19" t="s">
        <v>16</v>
      </c>
      <c r="B51" s="20" t="s">
        <v>13</v>
      </c>
      <c r="C51" s="20" t="s">
        <v>38</v>
      </c>
      <c r="D51" s="20"/>
      <c r="E51" s="38">
        <v>0</v>
      </c>
      <c r="F51" s="22">
        <v>0</v>
      </c>
      <c r="G51" s="22">
        <v>0</v>
      </c>
    </row>
    <row r="52" spans="1:7" ht="25.5" hidden="1">
      <c r="A52" s="24" t="s">
        <v>19</v>
      </c>
      <c r="B52" s="20" t="s">
        <v>13</v>
      </c>
      <c r="C52" s="20" t="s">
        <v>38</v>
      </c>
      <c r="D52" s="20" t="s">
        <v>50</v>
      </c>
      <c r="E52" s="38">
        <v>0</v>
      </c>
      <c r="F52" s="22">
        <v>0</v>
      </c>
      <c r="G52" s="22">
        <v>0</v>
      </c>
    </row>
    <row r="53" spans="1:7" ht="60.75" customHeight="1" hidden="1">
      <c r="A53" s="19" t="s">
        <v>25</v>
      </c>
      <c r="B53" s="20" t="s">
        <v>13</v>
      </c>
      <c r="C53" s="20" t="s">
        <v>38</v>
      </c>
      <c r="D53" s="20" t="s">
        <v>51</v>
      </c>
      <c r="E53" s="38">
        <v>0</v>
      </c>
      <c r="F53" s="22">
        <v>0</v>
      </c>
      <c r="G53" s="22">
        <v>0</v>
      </c>
    </row>
    <row r="54" spans="1:7" ht="15">
      <c r="A54" s="19" t="s">
        <v>7</v>
      </c>
      <c r="B54" s="20" t="s">
        <v>14</v>
      </c>
      <c r="C54" s="20"/>
      <c r="D54" s="20"/>
      <c r="E54" s="38">
        <f>E58</f>
        <v>1000000</v>
      </c>
      <c r="F54" s="38">
        <f>F58</f>
        <v>440000</v>
      </c>
      <c r="G54" s="38">
        <f>G58</f>
        <v>440000</v>
      </c>
    </row>
    <row r="55" spans="1:7" ht="15" hidden="1">
      <c r="A55" s="24" t="s">
        <v>35</v>
      </c>
      <c r="B55" s="20" t="s">
        <v>14</v>
      </c>
      <c r="C55" s="20" t="s">
        <v>34</v>
      </c>
      <c r="D55" s="20"/>
      <c r="E55" s="38">
        <f aca="true" t="shared" si="5" ref="E55:G56">E56</f>
        <v>0</v>
      </c>
      <c r="F55" s="22">
        <f t="shared" si="5"/>
        <v>0</v>
      </c>
      <c r="G55" s="22">
        <f t="shared" si="5"/>
        <v>0</v>
      </c>
    </row>
    <row r="56" spans="1:7" ht="51" hidden="1">
      <c r="A56" s="19" t="s">
        <v>23</v>
      </c>
      <c r="B56" s="20" t="s">
        <v>14</v>
      </c>
      <c r="C56" s="20" t="s">
        <v>39</v>
      </c>
      <c r="D56" s="20"/>
      <c r="E56" s="38">
        <f t="shared" si="5"/>
        <v>0</v>
      </c>
      <c r="F56" s="22">
        <f t="shared" si="5"/>
        <v>0</v>
      </c>
      <c r="G56" s="22">
        <f t="shared" si="5"/>
        <v>0</v>
      </c>
    </row>
    <row r="57" spans="1:7" ht="45" customHeight="1" hidden="1">
      <c r="A57" s="19" t="s">
        <v>19</v>
      </c>
      <c r="B57" s="20" t="s">
        <v>14</v>
      </c>
      <c r="C57" s="20" t="s">
        <v>39</v>
      </c>
      <c r="D57" s="20" t="s">
        <v>24</v>
      </c>
      <c r="E57" s="38">
        <v>0</v>
      </c>
      <c r="F57" s="26">
        <v>0</v>
      </c>
      <c r="G57" s="26">
        <v>0</v>
      </c>
    </row>
    <row r="58" spans="1:7" ht="33" customHeight="1">
      <c r="A58" s="30" t="s">
        <v>57</v>
      </c>
      <c r="B58" s="20" t="s">
        <v>14</v>
      </c>
      <c r="C58" s="7" t="s">
        <v>53</v>
      </c>
      <c r="D58" s="20"/>
      <c r="E58" s="38">
        <f>E59+E61</f>
        <v>1000000</v>
      </c>
      <c r="F58" s="38">
        <f>F59+F61</f>
        <v>440000</v>
      </c>
      <c r="G58" s="38">
        <f>G59+G61</f>
        <v>440000</v>
      </c>
    </row>
    <row r="59" spans="1:7" ht="20.25" customHeight="1">
      <c r="A59" s="19" t="s">
        <v>7</v>
      </c>
      <c r="B59" s="20" t="s">
        <v>14</v>
      </c>
      <c r="C59" s="7" t="s">
        <v>69</v>
      </c>
      <c r="D59" s="20"/>
      <c r="E59" s="38">
        <f>E60</f>
        <v>550000</v>
      </c>
      <c r="F59" s="22">
        <f>F60</f>
        <v>440000</v>
      </c>
      <c r="G59" s="22">
        <f>G60</f>
        <v>440000</v>
      </c>
    </row>
    <row r="60" spans="1:7" ht="30.75" customHeight="1">
      <c r="A60" s="30" t="s">
        <v>19</v>
      </c>
      <c r="B60" s="20" t="s">
        <v>14</v>
      </c>
      <c r="C60" s="7" t="s">
        <v>69</v>
      </c>
      <c r="D60" s="20" t="s">
        <v>50</v>
      </c>
      <c r="E60" s="38">
        <v>550000</v>
      </c>
      <c r="F60" s="31">
        <v>440000</v>
      </c>
      <c r="G60" s="31">
        <v>440000</v>
      </c>
    </row>
    <row r="61" spans="1:7" ht="70.5" customHeight="1">
      <c r="A61" s="19" t="s">
        <v>68</v>
      </c>
      <c r="B61" s="20" t="s">
        <v>14</v>
      </c>
      <c r="C61" s="7" t="s">
        <v>54</v>
      </c>
      <c r="D61" s="20"/>
      <c r="E61" s="38">
        <f>E63</f>
        <v>450000</v>
      </c>
      <c r="F61" s="31">
        <v>0</v>
      </c>
      <c r="G61" s="31">
        <v>0</v>
      </c>
    </row>
    <row r="62" spans="1:7" ht="38.25" hidden="1">
      <c r="A62" s="19" t="s">
        <v>17</v>
      </c>
      <c r="B62" s="20" t="s">
        <v>14</v>
      </c>
      <c r="C62" s="7" t="s">
        <v>55</v>
      </c>
      <c r="D62" s="20"/>
      <c r="E62" s="38">
        <f>E63</f>
        <v>450000</v>
      </c>
      <c r="F62" s="32">
        <f>F63</f>
        <v>0</v>
      </c>
      <c r="G62" s="32">
        <f>G63</f>
        <v>0</v>
      </c>
    </row>
    <row r="63" spans="1:7" ht="28.5" customHeight="1">
      <c r="A63" s="19" t="s">
        <v>19</v>
      </c>
      <c r="B63" s="20" t="s">
        <v>14</v>
      </c>
      <c r="C63" s="7" t="s">
        <v>56</v>
      </c>
      <c r="D63" s="20" t="s">
        <v>50</v>
      </c>
      <c r="E63" s="38">
        <v>450000</v>
      </c>
      <c r="F63" s="31">
        <v>0</v>
      </c>
      <c r="G63" s="31">
        <v>0</v>
      </c>
    </row>
    <row r="64" spans="1:7" ht="15">
      <c r="A64" s="33" t="s">
        <v>41</v>
      </c>
      <c r="B64" s="29" t="s">
        <v>40</v>
      </c>
      <c r="C64" s="9"/>
      <c r="D64" s="34"/>
      <c r="E64" s="39">
        <f aca="true" t="shared" si="6" ref="E64:G65">E65</f>
        <v>0</v>
      </c>
      <c r="F64" s="35">
        <f t="shared" si="6"/>
        <v>47000</v>
      </c>
      <c r="G64" s="35">
        <f t="shared" si="6"/>
        <v>50000</v>
      </c>
    </row>
    <row r="65" spans="1:7" ht="18" customHeight="1">
      <c r="A65" s="28" t="s">
        <v>35</v>
      </c>
      <c r="B65" s="23" t="s">
        <v>42</v>
      </c>
      <c r="C65" s="8" t="s">
        <v>59</v>
      </c>
      <c r="D65" s="23"/>
      <c r="E65" s="40">
        <f t="shared" si="6"/>
        <v>0</v>
      </c>
      <c r="F65" s="31">
        <f t="shared" si="6"/>
        <v>47000</v>
      </c>
      <c r="G65" s="31">
        <f t="shared" si="6"/>
        <v>50000</v>
      </c>
    </row>
    <row r="66" spans="1:7" ht="15">
      <c r="A66" s="28" t="s">
        <v>43</v>
      </c>
      <c r="B66" s="23" t="s">
        <v>42</v>
      </c>
      <c r="C66" s="8" t="s">
        <v>60</v>
      </c>
      <c r="D66" s="23"/>
      <c r="E66" s="40">
        <f>E67</f>
        <v>0</v>
      </c>
      <c r="F66" s="31">
        <f>F67</f>
        <v>47000</v>
      </c>
      <c r="G66" s="31">
        <f>G67</f>
        <v>50000</v>
      </c>
    </row>
    <row r="67" spans="1:7" ht="15">
      <c r="A67" s="28" t="s">
        <v>43</v>
      </c>
      <c r="B67" s="23" t="s">
        <v>42</v>
      </c>
      <c r="C67" s="8" t="s">
        <v>60</v>
      </c>
      <c r="D67" s="23" t="s">
        <v>49</v>
      </c>
      <c r="E67" s="40">
        <v>0</v>
      </c>
      <c r="F67" s="25">
        <v>47000</v>
      </c>
      <c r="G67" s="25">
        <v>50000</v>
      </c>
    </row>
    <row r="68" spans="1:7" ht="15">
      <c r="A68" s="12"/>
      <c r="B68" s="13"/>
      <c r="C68" s="13"/>
      <c r="D68" s="12"/>
      <c r="E68" s="12"/>
      <c r="F68" s="12"/>
      <c r="G68" s="12"/>
    </row>
    <row r="69" spans="1:7" ht="15">
      <c r="A69" s="12"/>
      <c r="B69" s="13"/>
      <c r="C69" s="13"/>
      <c r="D69" s="12"/>
      <c r="E69" s="12"/>
      <c r="F69" s="12"/>
      <c r="G69" s="12"/>
    </row>
    <row r="70" spans="1:7" ht="15">
      <c r="A70" s="12"/>
      <c r="B70" s="13"/>
      <c r="C70" s="13"/>
      <c r="D70" s="12"/>
      <c r="E70" s="12"/>
      <c r="F70" s="12"/>
      <c r="G70" s="12"/>
    </row>
    <row r="71" spans="1:7" ht="15">
      <c r="A71" s="12"/>
      <c r="B71" s="13"/>
      <c r="C71" s="13"/>
      <c r="D71" s="12"/>
      <c r="E71" s="12"/>
      <c r="F71" s="12"/>
      <c r="G71" s="12"/>
    </row>
    <row r="72" spans="1:7" ht="15">
      <c r="A72" s="12"/>
      <c r="B72" s="13"/>
      <c r="C72" s="13"/>
      <c r="D72" s="12"/>
      <c r="E72" s="12"/>
      <c r="F72" s="12"/>
      <c r="G72" s="12"/>
    </row>
    <row r="73" spans="1:7" ht="15">
      <c r="A73" s="12"/>
      <c r="B73" s="13"/>
      <c r="C73" s="13"/>
      <c r="D73" s="12"/>
      <c r="E73" s="12"/>
      <c r="F73" s="12"/>
      <c r="G73" s="12"/>
    </row>
    <row r="74" spans="1:7" ht="15">
      <c r="A74" s="12"/>
      <c r="B74" s="13"/>
      <c r="C74" s="13"/>
      <c r="D74" s="12"/>
      <c r="E74" s="12"/>
      <c r="F74" s="12"/>
      <c r="G74" s="12"/>
    </row>
    <row r="75" spans="1:7" ht="15">
      <c r="A75" s="12"/>
      <c r="B75" s="13"/>
      <c r="C75" s="13"/>
      <c r="D75" s="12"/>
      <c r="E75" s="12"/>
      <c r="F75" s="12"/>
      <c r="G75" s="12"/>
    </row>
    <row r="76" spans="1:7" ht="15">
      <c r="A76" s="12"/>
      <c r="B76" s="13"/>
      <c r="C76" s="13"/>
      <c r="D76" s="12"/>
      <c r="E76" s="12"/>
      <c r="F76" s="12"/>
      <c r="G76" s="12"/>
    </row>
    <row r="77" spans="1:7" ht="15">
      <c r="A77" s="12"/>
      <c r="B77" s="13"/>
      <c r="C77" s="13"/>
      <c r="D77" s="12"/>
      <c r="E77" s="12"/>
      <c r="F77" s="12"/>
      <c r="G77" s="12"/>
    </row>
    <row r="78" spans="1:7" ht="15">
      <c r="A78" s="12"/>
      <c r="B78" s="13"/>
      <c r="C78" s="13"/>
      <c r="D78" s="12"/>
      <c r="E78" s="12"/>
      <c r="F78" s="12"/>
      <c r="G78" s="12"/>
    </row>
    <row r="79" spans="1:7" ht="15">
      <c r="A79" s="12"/>
      <c r="B79" s="13"/>
      <c r="C79" s="13"/>
      <c r="D79" s="12"/>
      <c r="E79" s="12"/>
      <c r="F79" s="12"/>
      <c r="G79" s="12"/>
    </row>
    <row r="80" spans="1:7" ht="15">
      <c r="A80" s="12"/>
      <c r="B80" s="13"/>
      <c r="C80" s="13"/>
      <c r="D80" s="12"/>
      <c r="E80" s="12"/>
      <c r="F80" s="12"/>
      <c r="G80" s="12"/>
    </row>
    <row r="81" spans="1:7" ht="15">
      <c r="A81" s="12"/>
      <c r="B81" s="13"/>
      <c r="C81" s="13"/>
      <c r="D81" s="12"/>
      <c r="E81" s="12"/>
      <c r="F81" s="12"/>
      <c r="G81" s="12"/>
    </row>
  </sheetData>
  <sheetProtection/>
  <mergeCells count="21">
    <mergeCell ref="D12:D13"/>
    <mergeCell ref="D14:D15"/>
    <mergeCell ref="F12:F13"/>
    <mergeCell ref="G14:G15"/>
    <mergeCell ref="C1:I5"/>
    <mergeCell ref="A6:G8"/>
    <mergeCell ref="A12:A13"/>
    <mergeCell ref="B12:B13"/>
    <mergeCell ref="C12:C13"/>
    <mergeCell ref="A14:A15"/>
    <mergeCell ref="E12:E13"/>
    <mergeCell ref="C14:C15"/>
    <mergeCell ref="G12:G13"/>
    <mergeCell ref="E14:E15"/>
    <mergeCell ref="A16:A17"/>
    <mergeCell ref="B16:B17"/>
    <mergeCell ref="C16:C17"/>
    <mergeCell ref="D16:D17"/>
    <mergeCell ref="E16:E17"/>
    <mergeCell ref="F14:F15"/>
    <mergeCell ref="B14:B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54">
      <selection activeCell="L4" sqref="L4"/>
    </sheetView>
  </sheetViews>
  <sheetFormatPr defaultColWidth="9.140625" defaultRowHeight="12.75"/>
  <cols>
    <col min="1" max="1" width="31.140625" style="0" customWidth="1"/>
    <col min="2" max="2" width="6.8515625" style="0" customWidth="1"/>
    <col min="3" max="3" width="8.421875" style="0" customWidth="1"/>
    <col min="4" max="4" width="5.421875" style="0" customWidth="1"/>
    <col min="5" max="5" width="12.7109375" style="0" customWidth="1"/>
    <col min="6" max="6" width="11.57421875" style="0" customWidth="1"/>
    <col min="7" max="7" width="11.28125" style="0" customWidth="1"/>
    <col min="8" max="8" width="1.1484375" style="0" hidden="1" customWidth="1"/>
    <col min="9" max="9" width="9.140625" style="0" hidden="1" customWidth="1"/>
  </cols>
  <sheetData>
    <row r="1" spans="2:9" s="1" customFormat="1" ht="15">
      <c r="B1" s="2"/>
      <c r="C1" s="52" t="s">
        <v>85</v>
      </c>
      <c r="D1" s="53"/>
      <c r="E1" s="53"/>
      <c r="F1" s="54"/>
      <c r="G1" s="54"/>
      <c r="H1" s="54"/>
      <c r="I1" s="54"/>
    </row>
    <row r="2" spans="2:9" s="1" customFormat="1" ht="15">
      <c r="B2" s="2"/>
      <c r="C2" s="53"/>
      <c r="D2" s="53"/>
      <c r="E2" s="53"/>
      <c r="F2" s="54"/>
      <c r="G2" s="54"/>
      <c r="H2" s="54"/>
      <c r="I2" s="54"/>
    </row>
    <row r="3" spans="2:9" s="1" customFormat="1" ht="15">
      <c r="B3" s="2"/>
      <c r="C3" s="53"/>
      <c r="D3" s="53"/>
      <c r="E3" s="53"/>
      <c r="F3" s="54"/>
      <c r="G3" s="54"/>
      <c r="H3" s="54"/>
      <c r="I3" s="54"/>
    </row>
    <row r="4" spans="2:9" s="1" customFormat="1" ht="48" customHeight="1">
      <c r="B4" s="2"/>
      <c r="C4" s="53"/>
      <c r="D4" s="53"/>
      <c r="E4" s="53"/>
      <c r="F4" s="54"/>
      <c r="G4" s="54"/>
      <c r="H4" s="54"/>
      <c r="I4" s="54"/>
    </row>
    <row r="5" spans="2:9" s="1" customFormat="1" ht="4.5" customHeight="1">
      <c r="B5" s="2"/>
      <c r="C5" s="53"/>
      <c r="D5" s="53"/>
      <c r="E5" s="53"/>
      <c r="F5" s="54"/>
      <c r="G5" s="54"/>
      <c r="H5" s="54"/>
      <c r="I5" s="54"/>
    </row>
    <row r="6" spans="1:9" s="1" customFormat="1" ht="49.5" customHeight="1">
      <c r="A6" s="55" t="s">
        <v>84</v>
      </c>
      <c r="B6" s="55"/>
      <c r="C6" s="55"/>
      <c r="D6" s="55"/>
      <c r="E6" s="55"/>
      <c r="F6" s="56"/>
      <c r="G6" s="56"/>
      <c r="H6" s="4"/>
      <c r="I6" s="4"/>
    </row>
    <row r="7" spans="1:9" s="1" customFormat="1" ht="11.25" customHeight="1">
      <c r="A7" s="57"/>
      <c r="B7" s="57"/>
      <c r="C7" s="57"/>
      <c r="D7" s="57"/>
      <c r="E7" s="57"/>
      <c r="F7" s="56"/>
      <c r="G7" s="56"/>
      <c r="H7" s="4"/>
      <c r="I7" s="4"/>
    </row>
    <row r="8" spans="1:9" s="1" customFormat="1" ht="19.5" customHeight="1">
      <c r="A8" s="57"/>
      <c r="B8" s="57"/>
      <c r="C8" s="57"/>
      <c r="D8" s="57"/>
      <c r="E8" s="57"/>
      <c r="F8" s="56"/>
      <c r="G8" s="56"/>
      <c r="H8" s="3"/>
      <c r="I8" s="4"/>
    </row>
    <row r="9" spans="1:9" s="1" customFormat="1" ht="5.25" customHeight="1">
      <c r="A9" s="10"/>
      <c r="B9" s="11"/>
      <c r="C9" s="11"/>
      <c r="D9" s="10"/>
      <c r="E9" s="10"/>
      <c r="F9" s="10"/>
      <c r="G9" s="10"/>
      <c r="H9" s="4"/>
      <c r="I9" s="4"/>
    </row>
    <row r="10" spans="1:7" s="1" customFormat="1" ht="3" customHeight="1">
      <c r="A10" s="12"/>
      <c r="B10" s="13"/>
      <c r="C10" s="13"/>
      <c r="D10" s="12"/>
      <c r="E10" s="12"/>
      <c r="F10" s="12"/>
      <c r="G10" s="12"/>
    </row>
    <row r="11" spans="1:7" s="1" customFormat="1" ht="15">
      <c r="A11" s="12"/>
      <c r="B11" s="13"/>
      <c r="C11" s="13"/>
      <c r="D11" s="12" t="s">
        <v>79</v>
      </c>
      <c r="E11" s="12"/>
      <c r="F11" s="12"/>
      <c r="G11" s="12"/>
    </row>
    <row r="12" spans="1:7" s="1" customFormat="1" ht="15">
      <c r="A12" s="61" t="s">
        <v>0</v>
      </c>
      <c r="B12" s="62" t="s">
        <v>1</v>
      </c>
      <c r="C12" s="62" t="s">
        <v>2</v>
      </c>
      <c r="D12" s="61" t="s">
        <v>3</v>
      </c>
      <c r="E12" s="65" t="s">
        <v>76</v>
      </c>
      <c r="F12" s="63" t="s">
        <v>77</v>
      </c>
      <c r="G12" s="63" t="s">
        <v>78</v>
      </c>
    </row>
    <row r="13" spans="1:7" s="1" customFormat="1" ht="15">
      <c r="A13" s="61"/>
      <c r="B13" s="62"/>
      <c r="C13" s="62"/>
      <c r="D13" s="61"/>
      <c r="E13" s="66"/>
      <c r="F13" s="64"/>
      <c r="G13" s="64"/>
    </row>
    <row r="14" spans="1:7" s="1" customFormat="1" ht="9.75" customHeight="1">
      <c r="A14" s="47" t="s">
        <v>4</v>
      </c>
      <c r="B14" s="46"/>
      <c r="C14" s="46"/>
      <c r="D14" s="48"/>
      <c r="E14" s="49">
        <f>E16+E30+E46+E56+E36+E41</f>
        <v>4072700</v>
      </c>
      <c r="F14" s="49">
        <f>F16+F30+F46+F56+F36+F41</f>
        <v>2266300</v>
      </c>
      <c r="G14" s="49">
        <f>G16+G30+G46+G56+G36+G41</f>
        <v>2271200</v>
      </c>
    </row>
    <row r="15" spans="1:7" s="1" customFormat="1" ht="8.25" customHeight="1">
      <c r="A15" s="47"/>
      <c r="B15" s="46"/>
      <c r="C15" s="46"/>
      <c r="D15" s="48"/>
      <c r="E15" s="49"/>
      <c r="F15" s="49"/>
      <c r="G15" s="49"/>
    </row>
    <row r="16" spans="1:7" s="1" customFormat="1" ht="17.25" customHeight="1">
      <c r="A16" s="17" t="s">
        <v>5</v>
      </c>
      <c r="B16" s="15" t="s">
        <v>8</v>
      </c>
      <c r="C16" s="15"/>
      <c r="D16" s="43"/>
      <c r="E16" s="37">
        <f>E20+E21+E24</f>
        <v>1786600</v>
      </c>
      <c r="F16" s="37">
        <f>F20+F21+F24</f>
        <v>1674700</v>
      </c>
      <c r="G16" s="37">
        <f>G20+G21+G24</f>
        <v>1671700</v>
      </c>
    </row>
    <row r="17" spans="1:10" s="1" customFormat="1" ht="42.75" customHeight="1">
      <c r="A17" s="19" t="s">
        <v>66</v>
      </c>
      <c r="B17" s="20" t="s">
        <v>9</v>
      </c>
      <c r="C17" s="20"/>
      <c r="D17" s="21"/>
      <c r="E17" s="38">
        <f aca="true" t="shared" si="0" ref="E17:G19">E18</f>
        <v>730400</v>
      </c>
      <c r="F17" s="38">
        <f t="shared" si="0"/>
        <v>730400</v>
      </c>
      <c r="G17" s="38">
        <f t="shared" si="0"/>
        <v>730400</v>
      </c>
      <c r="H17" s="6"/>
      <c r="I17" s="6"/>
      <c r="J17" s="6"/>
    </row>
    <row r="18" spans="1:10" s="1" customFormat="1" ht="27" customHeight="1">
      <c r="A18" s="30" t="s">
        <v>57</v>
      </c>
      <c r="B18" s="20" t="s">
        <v>9</v>
      </c>
      <c r="C18" s="8" t="s">
        <v>53</v>
      </c>
      <c r="D18" s="21"/>
      <c r="E18" s="38">
        <f t="shared" si="0"/>
        <v>730400</v>
      </c>
      <c r="F18" s="38">
        <f t="shared" si="0"/>
        <v>730400</v>
      </c>
      <c r="G18" s="38">
        <f t="shared" si="0"/>
        <v>730400</v>
      </c>
      <c r="H18" s="6"/>
      <c r="I18" s="6"/>
      <c r="J18" s="6"/>
    </row>
    <row r="19" spans="1:7" s="1" customFormat="1" ht="42.75" customHeight="1">
      <c r="A19" s="24" t="s">
        <v>66</v>
      </c>
      <c r="B19" s="20" t="s">
        <v>9</v>
      </c>
      <c r="C19" s="7" t="s">
        <v>62</v>
      </c>
      <c r="D19" s="21"/>
      <c r="E19" s="38">
        <f t="shared" si="0"/>
        <v>730400</v>
      </c>
      <c r="F19" s="38">
        <f t="shared" si="0"/>
        <v>730400</v>
      </c>
      <c r="G19" s="38">
        <f t="shared" si="0"/>
        <v>730400</v>
      </c>
    </row>
    <row r="20" spans="1:10" s="1" customFormat="1" ht="16.5" customHeight="1">
      <c r="A20" s="24" t="s">
        <v>18</v>
      </c>
      <c r="B20" s="20" t="s">
        <v>9</v>
      </c>
      <c r="C20" s="7" t="s">
        <v>62</v>
      </c>
      <c r="D20" s="21">
        <v>100</v>
      </c>
      <c r="E20" s="38">
        <v>730400</v>
      </c>
      <c r="F20" s="38">
        <v>730400</v>
      </c>
      <c r="G20" s="38">
        <v>730400</v>
      </c>
      <c r="H20" s="6"/>
      <c r="I20" s="6"/>
      <c r="J20" s="6"/>
    </row>
    <row r="21" spans="1:7" s="1" customFormat="1" ht="39" customHeight="1">
      <c r="A21" s="36" t="s">
        <v>67</v>
      </c>
      <c r="B21" s="20" t="s">
        <v>10</v>
      </c>
      <c r="C21" s="7" t="s">
        <v>63</v>
      </c>
      <c r="D21" s="21"/>
      <c r="E21" s="38">
        <v>1046200</v>
      </c>
      <c r="F21" s="38">
        <v>934300</v>
      </c>
      <c r="G21" s="38">
        <v>931300</v>
      </c>
    </row>
    <row r="22" spans="1:7" s="1" customFormat="1" ht="78.75">
      <c r="A22" s="36" t="s">
        <v>65</v>
      </c>
      <c r="B22" s="20" t="s">
        <v>10</v>
      </c>
      <c r="C22" s="7" t="s">
        <v>63</v>
      </c>
      <c r="D22" s="21">
        <v>100</v>
      </c>
      <c r="E22" s="38">
        <v>611300</v>
      </c>
      <c r="F22" s="22">
        <v>611300</v>
      </c>
      <c r="G22" s="22">
        <v>611300</v>
      </c>
    </row>
    <row r="23" spans="1:7" s="1" customFormat="1" ht="33" customHeight="1">
      <c r="A23" s="24" t="s">
        <v>19</v>
      </c>
      <c r="B23" s="20" t="s">
        <v>10</v>
      </c>
      <c r="C23" s="7" t="s">
        <v>63</v>
      </c>
      <c r="D23" s="21">
        <v>200</v>
      </c>
      <c r="E23" s="38">
        <v>434900</v>
      </c>
      <c r="F23" s="22">
        <v>323000</v>
      </c>
      <c r="G23" s="22">
        <v>320000</v>
      </c>
    </row>
    <row r="24" spans="1:7" s="1" customFormat="1" ht="19.5" customHeight="1">
      <c r="A24" s="24" t="s">
        <v>21</v>
      </c>
      <c r="B24" s="20" t="s">
        <v>20</v>
      </c>
      <c r="C24" s="7"/>
      <c r="D24" s="21"/>
      <c r="E24" s="38">
        <f aca="true" t="shared" si="1" ref="E24:G25">E25</f>
        <v>10000</v>
      </c>
      <c r="F24" s="22">
        <f t="shared" si="1"/>
        <v>10000</v>
      </c>
      <c r="G24" s="22">
        <f t="shared" si="1"/>
        <v>10000</v>
      </c>
    </row>
    <row r="25" spans="1:7" s="1" customFormat="1" ht="27" customHeight="1">
      <c r="A25" s="30" t="s">
        <v>57</v>
      </c>
      <c r="B25" s="20" t="s">
        <v>20</v>
      </c>
      <c r="C25" s="8" t="s">
        <v>53</v>
      </c>
      <c r="D25" s="21"/>
      <c r="E25" s="38">
        <v>10000</v>
      </c>
      <c r="F25" s="22">
        <f t="shared" si="1"/>
        <v>10000</v>
      </c>
      <c r="G25" s="22">
        <f t="shared" si="1"/>
        <v>10000</v>
      </c>
    </row>
    <row r="26" spans="1:7" s="1" customFormat="1" ht="19.5" customHeight="1">
      <c r="A26" s="24" t="s">
        <v>22</v>
      </c>
      <c r="B26" s="20" t="s">
        <v>20</v>
      </c>
      <c r="C26" s="8" t="s">
        <v>72</v>
      </c>
      <c r="D26" s="21">
        <v>800</v>
      </c>
      <c r="E26" s="38">
        <v>10000</v>
      </c>
      <c r="F26" s="31">
        <v>10000</v>
      </c>
      <c r="G26" s="31">
        <v>10000</v>
      </c>
    </row>
    <row r="27" spans="1:7" s="1" customFormat="1" ht="15.75" customHeight="1" hidden="1">
      <c r="A27" s="24" t="s">
        <v>35</v>
      </c>
      <c r="B27" s="20" t="s">
        <v>11</v>
      </c>
      <c r="C27" s="20" t="s">
        <v>34</v>
      </c>
      <c r="D27" s="21"/>
      <c r="E27" s="38">
        <f aca="true" t="shared" si="2" ref="E27:G28">E28</f>
        <v>0</v>
      </c>
      <c r="F27" s="22">
        <f t="shared" si="2"/>
        <v>0</v>
      </c>
      <c r="G27" s="22">
        <f t="shared" si="2"/>
        <v>0</v>
      </c>
    </row>
    <row r="28" spans="1:7" s="1" customFormat="1" ht="30" customHeight="1" hidden="1">
      <c r="A28" s="24" t="s">
        <v>36</v>
      </c>
      <c r="B28" s="20" t="s">
        <v>11</v>
      </c>
      <c r="C28" s="20" t="s">
        <v>37</v>
      </c>
      <c r="D28" s="21"/>
      <c r="E28" s="38">
        <f t="shared" si="2"/>
        <v>0</v>
      </c>
      <c r="F28" s="22">
        <f t="shared" si="2"/>
        <v>0</v>
      </c>
      <c r="G28" s="22">
        <f t="shared" si="2"/>
        <v>0</v>
      </c>
    </row>
    <row r="29" spans="1:7" s="1" customFormat="1" ht="19.5" customHeight="1" hidden="1">
      <c r="A29" s="24" t="s">
        <v>18</v>
      </c>
      <c r="B29" s="20" t="s">
        <v>11</v>
      </c>
      <c r="C29" s="20" t="s">
        <v>37</v>
      </c>
      <c r="D29" s="20" t="s">
        <v>52</v>
      </c>
      <c r="E29" s="38">
        <v>0</v>
      </c>
      <c r="F29" s="25">
        <v>0</v>
      </c>
      <c r="G29" s="25">
        <v>0</v>
      </c>
    </row>
    <row r="30" spans="1:7" s="1" customFormat="1" ht="25.5" customHeight="1">
      <c r="A30" s="27" t="s">
        <v>30</v>
      </c>
      <c r="B30" s="15" t="s">
        <v>33</v>
      </c>
      <c r="C30" s="15"/>
      <c r="D30" s="15"/>
      <c r="E30" s="37">
        <f aca="true" t="shared" si="3" ref="E30:G32">E31</f>
        <v>101100</v>
      </c>
      <c r="F30" s="37">
        <f t="shared" si="3"/>
        <v>104600</v>
      </c>
      <c r="G30" s="37">
        <f t="shared" si="3"/>
        <v>109500</v>
      </c>
    </row>
    <row r="31" spans="1:7" s="1" customFormat="1" ht="24.75" customHeight="1">
      <c r="A31" s="28" t="s">
        <v>31</v>
      </c>
      <c r="B31" s="20" t="s">
        <v>33</v>
      </c>
      <c r="C31" s="20"/>
      <c r="D31" s="20"/>
      <c r="E31" s="38">
        <f t="shared" si="3"/>
        <v>101100</v>
      </c>
      <c r="F31" s="38">
        <f t="shared" si="3"/>
        <v>104600</v>
      </c>
      <c r="G31" s="38">
        <f t="shared" si="3"/>
        <v>109500</v>
      </c>
    </row>
    <row r="32" spans="1:7" s="1" customFormat="1" ht="27" customHeight="1">
      <c r="A32" s="30" t="s">
        <v>57</v>
      </c>
      <c r="B32" s="20" t="s">
        <v>33</v>
      </c>
      <c r="C32" s="8" t="s">
        <v>61</v>
      </c>
      <c r="D32" s="20"/>
      <c r="E32" s="38">
        <f t="shared" si="3"/>
        <v>101100</v>
      </c>
      <c r="F32" s="38">
        <f t="shared" si="3"/>
        <v>104600</v>
      </c>
      <c r="G32" s="38">
        <f t="shared" si="3"/>
        <v>109500</v>
      </c>
    </row>
    <row r="33" spans="1:7" s="1" customFormat="1" ht="27.75" customHeight="1">
      <c r="A33" s="28" t="s">
        <v>32</v>
      </c>
      <c r="B33" s="20" t="s">
        <v>33</v>
      </c>
      <c r="C33" s="8" t="s">
        <v>58</v>
      </c>
      <c r="D33" s="20"/>
      <c r="E33" s="38">
        <f>E35</f>
        <v>101100</v>
      </c>
      <c r="F33" s="38">
        <f>F35</f>
        <v>104600</v>
      </c>
      <c r="G33" s="38">
        <f>G35</f>
        <v>109500</v>
      </c>
    </row>
    <row r="34" spans="1:7" s="1" customFormat="1" ht="19.5" customHeight="1">
      <c r="A34" s="24" t="s">
        <v>65</v>
      </c>
      <c r="B34" s="20" t="s">
        <v>33</v>
      </c>
      <c r="C34" s="8" t="s">
        <v>58</v>
      </c>
      <c r="D34" s="20" t="s">
        <v>52</v>
      </c>
      <c r="E34" s="38">
        <v>0</v>
      </c>
      <c r="F34" s="22">
        <v>0</v>
      </c>
      <c r="G34" s="22">
        <v>0</v>
      </c>
    </row>
    <row r="35" spans="1:7" s="1" customFormat="1" ht="31.5" customHeight="1">
      <c r="A35" s="24" t="s">
        <v>64</v>
      </c>
      <c r="B35" s="20" t="s">
        <v>33</v>
      </c>
      <c r="C35" s="8" t="s">
        <v>58</v>
      </c>
      <c r="D35" s="20" t="s">
        <v>50</v>
      </c>
      <c r="E35" s="38">
        <v>101100</v>
      </c>
      <c r="F35" s="22">
        <v>104600</v>
      </c>
      <c r="G35" s="22">
        <v>109500</v>
      </c>
    </row>
    <row r="36" spans="1:7" s="1" customFormat="1" ht="21" customHeight="1">
      <c r="A36" s="14" t="s">
        <v>28</v>
      </c>
      <c r="B36" s="15" t="s">
        <v>29</v>
      </c>
      <c r="C36" s="15"/>
      <c r="D36" s="15"/>
      <c r="E36" s="37">
        <f aca="true" t="shared" si="4" ref="E36:G38">E37</f>
        <v>235000</v>
      </c>
      <c r="F36" s="37">
        <f t="shared" si="4"/>
        <v>0</v>
      </c>
      <c r="G36" s="37">
        <f t="shared" si="4"/>
        <v>0</v>
      </c>
    </row>
    <row r="37" spans="1:7" s="1" customFormat="1" ht="21.75" customHeight="1">
      <c r="A37" s="28" t="s">
        <v>26</v>
      </c>
      <c r="B37" s="23" t="s">
        <v>27</v>
      </c>
      <c r="C37" s="8"/>
      <c r="D37" s="20"/>
      <c r="E37" s="38">
        <f t="shared" si="4"/>
        <v>235000</v>
      </c>
      <c r="F37" s="38">
        <f t="shared" si="4"/>
        <v>0</v>
      </c>
      <c r="G37" s="38">
        <f t="shared" si="4"/>
        <v>0</v>
      </c>
    </row>
    <row r="38" spans="1:7" s="1" customFormat="1" ht="28.5" customHeight="1">
      <c r="A38" s="28" t="s">
        <v>57</v>
      </c>
      <c r="B38" s="23" t="s">
        <v>27</v>
      </c>
      <c r="C38" s="8" t="s">
        <v>53</v>
      </c>
      <c r="D38" s="20"/>
      <c r="E38" s="38">
        <f>E39</f>
        <v>235000</v>
      </c>
      <c r="F38" s="38">
        <f t="shared" si="4"/>
        <v>0</v>
      </c>
      <c r="G38" s="38">
        <f t="shared" si="4"/>
        <v>0</v>
      </c>
    </row>
    <row r="39" spans="1:7" s="1" customFormat="1" ht="16.5" customHeight="1">
      <c r="A39" s="28" t="s">
        <v>74</v>
      </c>
      <c r="B39" s="23" t="s">
        <v>27</v>
      </c>
      <c r="C39" s="23" t="s">
        <v>73</v>
      </c>
      <c r="D39" s="20"/>
      <c r="E39" s="38">
        <f>E40</f>
        <v>235000</v>
      </c>
      <c r="F39" s="22">
        <v>0</v>
      </c>
      <c r="G39" s="22">
        <v>0</v>
      </c>
    </row>
    <row r="40" spans="1:7" s="1" customFormat="1" ht="30" customHeight="1">
      <c r="A40" s="28" t="s">
        <v>19</v>
      </c>
      <c r="B40" s="23" t="s">
        <v>27</v>
      </c>
      <c r="C40" s="23" t="s">
        <v>73</v>
      </c>
      <c r="D40" s="20" t="s">
        <v>50</v>
      </c>
      <c r="E40" s="38">
        <v>235000</v>
      </c>
      <c r="F40" s="26">
        <v>0</v>
      </c>
      <c r="G40" s="26">
        <v>0</v>
      </c>
    </row>
    <row r="41" spans="1:7" s="5" customFormat="1" ht="26.25" customHeight="1">
      <c r="A41" s="14" t="s">
        <v>45</v>
      </c>
      <c r="B41" s="29" t="s">
        <v>44</v>
      </c>
      <c r="C41" s="9"/>
      <c r="D41" s="15"/>
      <c r="E41" s="37">
        <v>0</v>
      </c>
      <c r="F41" s="37">
        <f>F44</f>
        <v>0</v>
      </c>
      <c r="G41" s="37">
        <f>G44</f>
        <v>0</v>
      </c>
    </row>
    <row r="42" spans="1:7" s="5" customFormat="1" ht="20.25" customHeight="1">
      <c r="A42" s="28" t="s">
        <v>47</v>
      </c>
      <c r="B42" s="23" t="s">
        <v>70</v>
      </c>
      <c r="C42" s="8"/>
      <c r="D42" s="20"/>
      <c r="E42" s="38">
        <v>0</v>
      </c>
      <c r="F42" s="22">
        <v>0</v>
      </c>
      <c r="G42" s="22">
        <v>0</v>
      </c>
    </row>
    <row r="43" spans="1:7" s="1" customFormat="1" ht="28.5" customHeight="1">
      <c r="A43" s="28" t="s">
        <v>57</v>
      </c>
      <c r="B43" s="23" t="s">
        <v>70</v>
      </c>
      <c r="C43" s="8" t="s">
        <v>53</v>
      </c>
      <c r="D43" s="20"/>
      <c r="E43" s="38">
        <v>0</v>
      </c>
      <c r="F43" s="38">
        <f>F44</f>
        <v>0</v>
      </c>
      <c r="G43" s="38">
        <f>G44</f>
        <v>0</v>
      </c>
    </row>
    <row r="44" spans="1:7" s="1" customFormat="1" ht="27" customHeight="1">
      <c r="A44" s="28" t="s">
        <v>71</v>
      </c>
      <c r="B44" s="23" t="s">
        <v>70</v>
      </c>
      <c r="C44" s="8" t="s">
        <v>54</v>
      </c>
      <c r="D44" s="20" t="s">
        <v>50</v>
      </c>
      <c r="E44" s="38">
        <v>0</v>
      </c>
      <c r="F44" s="22">
        <v>0</v>
      </c>
      <c r="G44" s="22">
        <v>0</v>
      </c>
    </row>
    <row r="45" spans="1:7" s="1" customFormat="1" ht="18" customHeight="1" hidden="1">
      <c r="A45" s="24" t="s">
        <v>19</v>
      </c>
      <c r="B45" s="23" t="s">
        <v>46</v>
      </c>
      <c r="C45" s="23" t="s">
        <v>48</v>
      </c>
      <c r="D45" s="20" t="s">
        <v>50</v>
      </c>
      <c r="E45" s="38">
        <v>0</v>
      </c>
      <c r="F45" s="22">
        <v>0</v>
      </c>
      <c r="G45" s="22">
        <v>0</v>
      </c>
    </row>
    <row r="46" spans="1:7" s="1" customFormat="1" ht="25.5" customHeight="1">
      <c r="A46" s="17" t="s">
        <v>6</v>
      </c>
      <c r="B46" s="15" t="s">
        <v>12</v>
      </c>
      <c r="C46" s="15"/>
      <c r="D46" s="15"/>
      <c r="E46" s="37">
        <f>E47</f>
        <v>1950000</v>
      </c>
      <c r="F46" s="37">
        <f>F47</f>
        <v>440000</v>
      </c>
      <c r="G46" s="37">
        <f>G47</f>
        <v>440000</v>
      </c>
    </row>
    <row r="47" spans="1:7" s="1" customFormat="1" ht="15">
      <c r="A47" s="19" t="s">
        <v>7</v>
      </c>
      <c r="B47" s="20" t="s">
        <v>14</v>
      </c>
      <c r="C47" s="20"/>
      <c r="D47" s="20"/>
      <c r="E47" s="38">
        <f>E51</f>
        <v>1950000</v>
      </c>
      <c r="F47" s="38">
        <f>F51</f>
        <v>440000</v>
      </c>
      <c r="G47" s="38">
        <f>G51</f>
        <v>440000</v>
      </c>
    </row>
    <row r="48" spans="1:7" s="1" customFormat="1" ht="15" hidden="1">
      <c r="A48" s="24" t="s">
        <v>35</v>
      </c>
      <c r="B48" s="20" t="s">
        <v>14</v>
      </c>
      <c r="C48" s="20" t="s">
        <v>34</v>
      </c>
      <c r="D48" s="20"/>
      <c r="E48" s="38">
        <f aca="true" t="shared" si="5" ref="E48:G49">E49</f>
        <v>0</v>
      </c>
      <c r="F48" s="22">
        <f t="shared" si="5"/>
        <v>0</v>
      </c>
      <c r="G48" s="22">
        <f t="shared" si="5"/>
        <v>0</v>
      </c>
    </row>
    <row r="49" spans="1:7" s="1" customFormat="1" ht="63.75" hidden="1">
      <c r="A49" s="19" t="s">
        <v>23</v>
      </c>
      <c r="B49" s="20" t="s">
        <v>14</v>
      </c>
      <c r="C49" s="20" t="s">
        <v>39</v>
      </c>
      <c r="D49" s="20"/>
      <c r="E49" s="38">
        <f t="shared" si="5"/>
        <v>0</v>
      </c>
      <c r="F49" s="22">
        <f t="shared" si="5"/>
        <v>0</v>
      </c>
      <c r="G49" s="22">
        <f t="shared" si="5"/>
        <v>0</v>
      </c>
    </row>
    <row r="50" spans="1:7" s="1" customFormat="1" ht="45" customHeight="1" hidden="1">
      <c r="A50" s="19" t="s">
        <v>19</v>
      </c>
      <c r="B50" s="20" t="s">
        <v>14</v>
      </c>
      <c r="C50" s="20" t="s">
        <v>39</v>
      </c>
      <c r="D50" s="20" t="s">
        <v>24</v>
      </c>
      <c r="E50" s="38">
        <v>0</v>
      </c>
      <c r="F50" s="26">
        <v>0</v>
      </c>
      <c r="G50" s="26">
        <v>0</v>
      </c>
    </row>
    <row r="51" spans="1:7" s="1" customFormat="1" ht="35.25" customHeight="1">
      <c r="A51" s="30" t="s">
        <v>57</v>
      </c>
      <c r="B51" s="20" t="s">
        <v>14</v>
      </c>
      <c r="C51" s="7" t="s">
        <v>53</v>
      </c>
      <c r="D51" s="20"/>
      <c r="E51" s="38">
        <f>E52+E54</f>
        <v>1950000</v>
      </c>
      <c r="F51" s="38">
        <f>F52</f>
        <v>440000</v>
      </c>
      <c r="G51" s="38">
        <f>G52</f>
        <v>440000</v>
      </c>
    </row>
    <row r="52" spans="1:7" s="1" customFormat="1" ht="20.25" customHeight="1">
      <c r="A52" s="19" t="s">
        <v>7</v>
      </c>
      <c r="B52" s="20" t="s">
        <v>14</v>
      </c>
      <c r="C52" s="7" t="s">
        <v>69</v>
      </c>
      <c r="D52" s="20"/>
      <c r="E52" s="38">
        <f>E53</f>
        <v>1450000</v>
      </c>
      <c r="F52" s="22">
        <f>F53</f>
        <v>440000</v>
      </c>
      <c r="G52" s="22">
        <f>G53</f>
        <v>440000</v>
      </c>
    </row>
    <row r="53" spans="1:7" s="1" customFormat="1" ht="31.5" customHeight="1">
      <c r="A53" s="30" t="s">
        <v>19</v>
      </c>
      <c r="B53" s="20" t="s">
        <v>14</v>
      </c>
      <c r="C53" s="7" t="s">
        <v>69</v>
      </c>
      <c r="D53" s="20" t="s">
        <v>50</v>
      </c>
      <c r="E53" s="38">
        <v>1450000</v>
      </c>
      <c r="F53" s="31">
        <v>440000</v>
      </c>
      <c r="G53" s="31">
        <v>440000</v>
      </c>
    </row>
    <row r="54" spans="1:7" s="1" customFormat="1" ht="51">
      <c r="A54" s="19" t="s">
        <v>17</v>
      </c>
      <c r="B54" s="20" t="s">
        <v>14</v>
      </c>
      <c r="C54" s="7" t="s">
        <v>54</v>
      </c>
      <c r="D54" s="20"/>
      <c r="E54" s="38">
        <f>E55</f>
        <v>500000</v>
      </c>
      <c r="F54" s="32">
        <f>F55</f>
        <v>0</v>
      </c>
      <c r="G54" s="32">
        <f>G55</f>
        <v>0</v>
      </c>
    </row>
    <row r="55" spans="1:7" s="1" customFormat="1" ht="30" customHeight="1">
      <c r="A55" s="19" t="s">
        <v>19</v>
      </c>
      <c r="B55" s="20" t="s">
        <v>14</v>
      </c>
      <c r="C55" s="7" t="s">
        <v>54</v>
      </c>
      <c r="D55" s="20" t="s">
        <v>50</v>
      </c>
      <c r="E55" s="38">
        <v>500000</v>
      </c>
      <c r="F55" s="31">
        <v>0</v>
      </c>
      <c r="G55" s="31">
        <v>0</v>
      </c>
    </row>
    <row r="56" spans="1:7" s="1" customFormat="1" ht="15">
      <c r="A56" s="33" t="s">
        <v>41</v>
      </c>
      <c r="B56" s="29" t="s">
        <v>40</v>
      </c>
      <c r="C56" s="9"/>
      <c r="D56" s="34"/>
      <c r="E56" s="39">
        <f aca="true" t="shared" si="6" ref="E56:G57">E57</f>
        <v>0</v>
      </c>
      <c r="F56" s="35">
        <f t="shared" si="6"/>
        <v>47000</v>
      </c>
      <c r="G56" s="35">
        <f t="shared" si="6"/>
        <v>50000</v>
      </c>
    </row>
    <row r="57" spans="1:7" s="1" customFormat="1" ht="18" customHeight="1">
      <c r="A57" s="28" t="s">
        <v>35</v>
      </c>
      <c r="B57" s="23" t="s">
        <v>42</v>
      </c>
      <c r="C57" s="8" t="s">
        <v>59</v>
      </c>
      <c r="D57" s="23"/>
      <c r="E57" s="40">
        <f t="shared" si="6"/>
        <v>0</v>
      </c>
      <c r="F57" s="31">
        <f t="shared" si="6"/>
        <v>47000</v>
      </c>
      <c r="G57" s="31">
        <f t="shared" si="6"/>
        <v>50000</v>
      </c>
    </row>
    <row r="58" spans="1:7" s="1" customFormat="1" ht="15">
      <c r="A58" s="28" t="s">
        <v>43</v>
      </c>
      <c r="B58" s="23" t="s">
        <v>42</v>
      </c>
      <c r="C58" s="8" t="s">
        <v>60</v>
      </c>
      <c r="D58" s="23"/>
      <c r="E58" s="40">
        <f>E59</f>
        <v>0</v>
      </c>
      <c r="F58" s="31">
        <f>F59</f>
        <v>47000</v>
      </c>
      <c r="G58" s="31">
        <f>G59</f>
        <v>50000</v>
      </c>
    </row>
    <row r="59" spans="1:7" s="1" customFormat="1" ht="15">
      <c r="A59" s="28" t="s">
        <v>43</v>
      </c>
      <c r="B59" s="23" t="s">
        <v>42</v>
      </c>
      <c r="C59" s="8" t="s">
        <v>60</v>
      </c>
      <c r="D59" s="23" t="s">
        <v>49</v>
      </c>
      <c r="E59" s="40">
        <v>0</v>
      </c>
      <c r="F59" s="25">
        <v>47000</v>
      </c>
      <c r="G59" s="25">
        <v>50000</v>
      </c>
    </row>
    <row r="60" spans="1:7" s="1" customFormat="1" ht="15">
      <c r="A60" s="12"/>
      <c r="B60" s="13"/>
      <c r="C60" s="13"/>
      <c r="D60" s="12"/>
      <c r="E60" s="12"/>
      <c r="F60" s="12"/>
      <c r="G60" s="12"/>
    </row>
    <row r="61" ht="12.75">
      <c r="G61" s="42"/>
    </row>
    <row r="62" ht="12.75">
      <c r="G62" s="42"/>
    </row>
  </sheetData>
  <sheetProtection/>
  <mergeCells count="16">
    <mergeCell ref="G14:G15"/>
    <mergeCell ref="D14:D15"/>
    <mergeCell ref="E12:E13"/>
    <mergeCell ref="C14:C15"/>
    <mergeCell ref="G12:G13"/>
    <mergeCell ref="E14:E15"/>
    <mergeCell ref="C1:I5"/>
    <mergeCell ref="A6:G8"/>
    <mergeCell ref="A12:A13"/>
    <mergeCell ref="B12:B13"/>
    <mergeCell ref="C12:C13"/>
    <mergeCell ref="A14:A15"/>
    <mergeCell ref="F14:F15"/>
    <mergeCell ref="D12:D13"/>
    <mergeCell ref="F12:F13"/>
    <mergeCell ref="B14:B15"/>
  </mergeCells>
  <printOptions/>
  <pageMargins left="0.7" right="0.7" top="0.75" bottom="0.75" header="0.3" footer="0.3"/>
  <pageSetup horizontalDpi="600" verticalDpi="600" orientation="portrait" paperSize="9" scale="96" r:id="rId3"/>
  <colBreaks count="1" manualBreakCount="1">
    <brk id="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3.57421875" style="0" customWidth="1"/>
    <col min="2" max="2" width="6.7109375" style="0" customWidth="1"/>
    <col min="3" max="3" width="8.8515625" style="0" customWidth="1"/>
    <col min="4" max="4" width="6.421875" style="0" customWidth="1"/>
    <col min="5" max="5" width="12.7109375" style="0" hidden="1" customWidth="1"/>
    <col min="6" max="7" width="11.57421875" style="0" customWidth="1"/>
    <col min="8" max="8" width="0.2890625" style="0" customWidth="1"/>
    <col min="9" max="9" width="9.140625" style="0" hidden="1" customWidth="1"/>
  </cols>
  <sheetData>
    <row r="1" spans="2:9" s="1" customFormat="1" ht="15">
      <c r="B1" s="2"/>
      <c r="C1" s="52" t="s">
        <v>86</v>
      </c>
      <c r="D1" s="53"/>
      <c r="E1" s="53"/>
      <c r="F1" s="54"/>
      <c r="G1" s="54"/>
      <c r="H1" s="54"/>
      <c r="I1" s="54"/>
    </row>
    <row r="2" spans="2:9" s="1" customFormat="1" ht="15">
      <c r="B2" s="2"/>
      <c r="C2" s="53"/>
      <c r="D2" s="53"/>
      <c r="E2" s="53"/>
      <c r="F2" s="54"/>
      <c r="G2" s="54"/>
      <c r="H2" s="54"/>
      <c r="I2" s="54"/>
    </row>
    <row r="3" spans="2:9" s="1" customFormat="1" ht="15">
      <c r="B3" s="2"/>
      <c r="C3" s="53"/>
      <c r="D3" s="53"/>
      <c r="E3" s="53"/>
      <c r="F3" s="54"/>
      <c r="G3" s="54"/>
      <c r="H3" s="54"/>
      <c r="I3" s="54"/>
    </row>
    <row r="4" spans="2:9" s="1" customFormat="1" ht="8.25" customHeight="1">
      <c r="B4" s="2"/>
      <c r="C4" s="53"/>
      <c r="D4" s="53"/>
      <c r="E4" s="53"/>
      <c r="F4" s="54"/>
      <c r="G4" s="54"/>
      <c r="H4" s="54"/>
      <c r="I4" s="54"/>
    </row>
    <row r="5" spans="2:9" s="1" customFormat="1" ht="42" customHeight="1">
      <c r="B5" s="2"/>
      <c r="C5" s="53"/>
      <c r="D5" s="53"/>
      <c r="E5" s="53"/>
      <c r="F5" s="54"/>
      <c r="G5" s="54"/>
      <c r="H5" s="54"/>
      <c r="I5" s="54"/>
    </row>
    <row r="6" spans="1:9" s="1" customFormat="1" ht="49.5" customHeight="1">
      <c r="A6" s="55" t="s">
        <v>87</v>
      </c>
      <c r="B6" s="55"/>
      <c r="C6" s="55"/>
      <c r="D6" s="55"/>
      <c r="E6" s="55"/>
      <c r="F6" s="56"/>
      <c r="G6" s="56"/>
      <c r="H6" s="4"/>
      <c r="I6" s="4"/>
    </row>
    <row r="7" spans="1:9" s="1" customFormat="1" ht="11.25" customHeight="1">
      <c r="A7" s="57"/>
      <c r="B7" s="57"/>
      <c r="C7" s="57"/>
      <c r="D7" s="57"/>
      <c r="E7" s="57"/>
      <c r="F7" s="56"/>
      <c r="G7" s="56"/>
      <c r="H7" s="4"/>
      <c r="I7" s="4"/>
    </row>
    <row r="8" spans="1:9" s="1" customFormat="1" ht="19.5" customHeight="1">
      <c r="A8" s="57"/>
      <c r="B8" s="57"/>
      <c r="C8" s="57"/>
      <c r="D8" s="57"/>
      <c r="E8" s="57"/>
      <c r="F8" s="56"/>
      <c r="G8" s="56"/>
      <c r="H8" s="3"/>
      <c r="I8" s="4"/>
    </row>
    <row r="9" spans="1:9" s="1" customFormat="1" ht="5.25" customHeight="1">
      <c r="A9" s="10"/>
      <c r="B9" s="11"/>
      <c r="C9" s="11"/>
      <c r="D9" s="10"/>
      <c r="E9" s="10"/>
      <c r="F9" s="10"/>
      <c r="G9" s="10"/>
      <c r="H9" s="4"/>
      <c r="I9" s="4"/>
    </row>
    <row r="10" spans="1:7" s="1" customFormat="1" ht="3" customHeight="1">
      <c r="A10" s="12"/>
      <c r="B10" s="13"/>
      <c r="C10" s="13"/>
      <c r="D10" s="12"/>
      <c r="E10" s="12"/>
      <c r="F10" s="12"/>
      <c r="G10" s="12"/>
    </row>
    <row r="11" spans="1:7" s="1" customFormat="1" ht="15">
      <c r="A11" s="12"/>
      <c r="B11" s="13"/>
      <c r="C11" s="13"/>
      <c r="D11" s="12" t="s">
        <v>79</v>
      </c>
      <c r="E11" s="12"/>
      <c r="F11" s="12"/>
      <c r="G11" s="12"/>
    </row>
    <row r="12" spans="1:7" s="1" customFormat="1" ht="15">
      <c r="A12" s="61" t="s">
        <v>0</v>
      </c>
      <c r="B12" s="62" t="s">
        <v>1</v>
      </c>
      <c r="C12" s="62" t="s">
        <v>2</v>
      </c>
      <c r="D12" s="61" t="s">
        <v>3</v>
      </c>
      <c r="E12" s="65" t="s">
        <v>76</v>
      </c>
      <c r="F12" s="63" t="s">
        <v>77</v>
      </c>
      <c r="G12" s="63" t="s">
        <v>78</v>
      </c>
    </row>
    <row r="13" spans="1:7" s="1" customFormat="1" ht="15">
      <c r="A13" s="61"/>
      <c r="B13" s="62"/>
      <c r="C13" s="62"/>
      <c r="D13" s="61"/>
      <c r="E13" s="66"/>
      <c r="F13" s="64"/>
      <c r="G13" s="64"/>
    </row>
    <row r="14" spans="1:7" s="1" customFormat="1" ht="9.75" customHeight="1">
      <c r="A14" s="47" t="s">
        <v>4</v>
      </c>
      <c r="B14" s="46"/>
      <c r="C14" s="46"/>
      <c r="D14" s="48"/>
      <c r="E14" s="49">
        <f>E16+E30+E46+E56+E36+E41</f>
        <v>2671750</v>
      </c>
      <c r="F14" s="49">
        <f>F16+F30+F46+F56+F36+F41</f>
        <v>2266300</v>
      </c>
      <c r="G14" s="49">
        <f>G16+G30+G46+G56+G36+G41</f>
        <v>2271200</v>
      </c>
    </row>
    <row r="15" spans="1:7" s="1" customFormat="1" ht="8.25" customHeight="1">
      <c r="A15" s="47"/>
      <c r="B15" s="46"/>
      <c r="C15" s="46"/>
      <c r="D15" s="48"/>
      <c r="E15" s="49"/>
      <c r="F15" s="49"/>
      <c r="G15" s="49"/>
    </row>
    <row r="16" spans="1:7" s="1" customFormat="1" ht="17.25" customHeight="1">
      <c r="A16" s="17" t="s">
        <v>5</v>
      </c>
      <c r="B16" s="15" t="s">
        <v>8</v>
      </c>
      <c r="C16" s="15"/>
      <c r="D16" s="43"/>
      <c r="E16" s="37">
        <f>E20+E21+E24</f>
        <v>1419300</v>
      </c>
      <c r="F16" s="37">
        <f>F20+F21+F24</f>
        <v>1674700</v>
      </c>
      <c r="G16" s="37">
        <f>G20+G21+G24</f>
        <v>1671700</v>
      </c>
    </row>
    <row r="17" spans="1:10" s="1" customFormat="1" ht="42.75" customHeight="1">
      <c r="A17" s="19" t="s">
        <v>66</v>
      </c>
      <c r="B17" s="20" t="s">
        <v>9</v>
      </c>
      <c r="C17" s="20"/>
      <c r="D17" s="21"/>
      <c r="E17" s="38">
        <f>E18</f>
        <v>646800</v>
      </c>
      <c r="F17" s="38">
        <f aca="true" t="shared" si="0" ref="F17:G19">F18</f>
        <v>730400</v>
      </c>
      <c r="G17" s="38">
        <f t="shared" si="0"/>
        <v>730400</v>
      </c>
      <c r="H17" s="6"/>
      <c r="I17" s="6"/>
      <c r="J17" s="6"/>
    </row>
    <row r="18" spans="1:10" s="1" customFormat="1" ht="27" customHeight="1">
      <c r="A18" s="30" t="s">
        <v>57</v>
      </c>
      <c r="B18" s="20" t="s">
        <v>9</v>
      </c>
      <c r="C18" s="8" t="s">
        <v>53</v>
      </c>
      <c r="D18" s="21"/>
      <c r="E18" s="38">
        <f>E19</f>
        <v>646800</v>
      </c>
      <c r="F18" s="38">
        <f t="shared" si="0"/>
        <v>730400</v>
      </c>
      <c r="G18" s="38">
        <f t="shared" si="0"/>
        <v>730400</v>
      </c>
      <c r="H18" s="6"/>
      <c r="I18" s="6"/>
      <c r="J18" s="6"/>
    </row>
    <row r="19" spans="1:7" s="1" customFormat="1" ht="42.75" customHeight="1">
      <c r="A19" s="24" t="s">
        <v>66</v>
      </c>
      <c r="B19" s="20" t="s">
        <v>9</v>
      </c>
      <c r="C19" s="7" t="s">
        <v>62</v>
      </c>
      <c r="D19" s="21"/>
      <c r="E19" s="38">
        <f>E20</f>
        <v>646800</v>
      </c>
      <c r="F19" s="38">
        <f t="shared" si="0"/>
        <v>730400</v>
      </c>
      <c r="G19" s="38">
        <f t="shared" si="0"/>
        <v>730400</v>
      </c>
    </row>
    <row r="20" spans="1:10" s="1" customFormat="1" ht="16.5" customHeight="1">
      <c r="A20" s="24" t="s">
        <v>18</v>
      </c>
      <c r="B20" s="20" t="s">
        <v>9</v>
      </c>
      <c r="C20" s="7" t="s">
        <v>62</v>
      </c>
      <c r="D20" s="21">
        <v>100</v>
      </c>
      <c r="E20" s="38">
        <v>646800</v>
      </c>
      <c r="F20" s="38">
        <v>730400</v>
      </c>
      <c r="G20" s="38">
        <v>730400</v>
      </c>
      <c r="H20" s="6"/>
      <c r="I20" s="6"/>
      <c r="J20" s="6"/>
    </row>
    <row r="21" spans="1:7" s="1" customFormat="1" ht="39" customHeight="1">
      <c r="A21" s="36" t="s">
        <v>67</v>
      </c>
      <c r="B21" s="20" t="s">
        <v>10</v>
      </c>
      <c r="C21" s="7" t="s">
        <v>63</v>
      </c>
      <c r="D21" s="21"/>
      <c r="E21" s="38">
        <f>E22+E23</f>
        <v>762500</v>
      </c>
      <c r="F21" s="38">
        <f>F22+F23</f>
        <v>934300</v>
      </c>
      <c r="G21" s="38">
        <f>G22+G23</f>
        <v>931300</v>
      </c>
    </row>
    <row r="22" spans="1:7" s="1" customFormat="1" ht="67.5">
      <c r="A22" s="36" t="s">
        <v>65</v>
      </c>
      <c r="B22" s="20" t="s">
        <v>10</v>
      </c>
      <c r="C22" s="7" t="s">
        <v>63</v>
      </c>
      <c r="D22" s="21">
        <v>100</v>
      </c>
      <c r="E22" s="38">
        <v>383600</v>
      </c>
      <c r="F22" s="22">
        <v>611300</v>
      </c>
      <c r="G22" s="22">
        <v>611300</v>
      </c>
    </row>
    <row r="23" spans="1:7" s="1" customFormat="1" ht="33" customHeight="1">
      <c r="A23" s="24" t="s">
        <v>19</v>
      </c>
      <c r="B23" s="20" t="s">
        <v>10</v>
      </c>
      <c r="C23" s="7" t="s">
        <v>63</v>
      </c>
      <c r="D23" s="21">
        <v>200</v>
      </c>
      <c r="E23" s="38">
        <f>762500-E22</f>
        <v>378900</v>
      </c>
      <c r="F23" s="22">
        <v>323000</v>
      </c>
      <c r="G23" s="22">
        <v>320000</v>
      </c>
    </row>
    <row r="24" spans="1:7" s="1" customFormat="1" ht="19.5" customHeight="1">
      <c r="A24" s="24" t="s">
        <v>21</v>
      </c>
      <c r="B24" s="20" t="s">
        <v>20</v>
      </c>
      <c r="C24" s="7"/>
      <c r="D24" s="21"/>
      <c r="E24" s="38">
        <f aca="true" t="shared" si="1" ref="E24:G25">E25</f>
        <v>10000</v>
      </c>
      <c r="F24" s="22">
        <f t="shared" si="1"/>
        <v>10000</v>
      </c>
      <c r="G24" s="22">
        <f t="shared" si="1"/>
        <v>10000</v>
      </c>
    </row>
    <row r="25" spans="1:7" s="1" customFormat="1" ht="27" customHeight="1">
      <c r="A25" s="30" t="s">
        <v>57</v>
      </c>
      <c r="B25" s="20" t="s">
        <v>20</v>
      </c>
      <c r="C25" s="8" t="s">
        <v>53</v>
      </c>
      <c r="D25" s="21"/>
      <c r="E25" s="38">
        <v>10000</v>
      </c>
      <c r="F25" s="22">
        <f t="shared" si="1"/>
        <v>10000</v>
      </c>
      <c r="G25" s="22">
        <f t="shared" si="1"/>
        <v>10000</v>
      </c>
    </row>
    <row r="26" spans="1:7" s="1" customFormat="1" ht="19.5" customHeight="1">
      <c r="A26" s="24" t="s">
        <v>22</v>
      </c>
      <c r="B26" s="20" t="s">
        <v>20</v>
      </c>
      <c r="C26" s="8" t="s">
        <v>72</v>
      </c>
      <c r="D26" s="21">
        <v>800</v>
      </c>
      <c r="E26" s="38">
        <v>10000</v>
      </c>
      <c r="F26" s="31">
        <v>10000</v>
      </c>
      <c r="G26" s="31">
        <v>10000</v>
      </c>
    </row>
    <row r="27" spans="1:7" s="1" customFormat="1" ht="15.75" customHeight="1" hidden="1">
      <c r="A27" s="24" t="s">
        <v>35</v>
      </c>
      <c r="B27" s="20" t="s">
        <v>11</v>
      </c>
      <c r="C27" s="20" t="s">
        <v>34</v>
      </c>
      <c r="D27" s="21"/>
      <c r="E27" s="38">
        <f aca="true" t="shared" si="2" ref="E27:G28">E28</f>
        <v>0</v>
      </c>
      <c r="F27" s="22">
        <f t="shared" si="2"/>
        <v>0</v>
      </c>
      <c r="G27" s="22">
        <f t="shared" si="2"/>
        <v>0</v>
      </c>
    </row>
    <row r="28" spans="1:7" s="1" customFormat="1" ht="30" customHeight="1" hidden="1">
      <c r="A28" s="24" t="s">
        <v>36</v>
      </c>
      <c r="B28" s="20" t="s">
        <v>11</v>
      </c>
      <c r="C28" s="20" t="s">
        <v>37</v>
      </c>
      <c r="D28" s="21"/>
      <c r="E28" s="38">
        <f t="shared" si="2"/>
        <v>0</v>
      </c>
      <c r="F28" s="22">
        <f t="shared" si="2"/>
        <v>0</v>
      </c>
      <c r="G28" s="22">
        <f t="shared" si="2"/>
        <v>0</v>
      </c>
    </row>
    <row r="29" spans="1:7" s="1" customFormat="1" ht="19.5" customHeight="1" hidden="1">
      <c r="A29" s="24" t="s">
        <v>18</v>
      </c>
      <c r="B29" s="20" t="s">
        <v>11</v>
      </c>
      <c r="C29" s="20" t="s">
        <v>37</v>
      </c>
      <c r="D29" s="20" t="s">
        <v>52</v>
      </c>
      <c r="E29" s="38">
        <v>0</v>
      </c>
      <c r="F29" s="25">
        <v>0</v>
      </c>
      <c r="G29" s="25">
        <v>0</v>
      </c>
    </row>
    <row r="30" spans="1:7" s="1" customFormat="1" ht="25.5" customHeight="1">
      <c r="A30" s="27" t="s">
        <v>30</v>
      </c>
      <c r="B30" s="15" t="s">
        <v>33</v>
      </c>
      <c r="C30" s="15"/>
      <c r="D30" s="15"/>
      <c r="E30" s="37">
        <f>E31</f>
        <v>101100</v>
      </c>
      <c r="F30" s="37">
        <f aca="true" t="shared" si="3" ref="F30:G32">F31</f>
        <v>104600</v>
      </c>
      <c r="G30" s="37">
        <f t="shared" si="3"/>
        <v>109500</v>
      </c>
    </row>
    <row r="31" spans="1:7" s="1" customFormat="1" ht="24.75" customHeight="1">
      <c r="A31" s="28" t="s">
        <v>31</v>
      </c>
      <c r="B31" s="20" t="s">
        <v>33</v>
      </c>
      <c r="C31" s="20"/>
      <c r="D31" s="20"/>
      <c r="E31" s="38">
        <f>E32</f>
        <v>101100</v>
      </c>
      <c r="F31" s="38">
        <f t="shared" si="3"/>
        <v>104600</v>
      </c>
      <c r="G31" s="38">
        <f t="shared" si="3"/>
        <v>109500</v>
      </c>
    </row>
    <row r="32" spans="1:7" s="1" customFormat="1" ht="27" customHeight="1">
      <c r="A32" s="30" t="s">
        <v>57</v>
      </c>
      <c r="B32" s="20" t="s">
        <v>33</v>
      </c>
      <c r="C32" s="8" t="s">
        <v>61</v>
      </c>
      <c r="D32" s="20"/>
      <c r="E32" s="38">
        <f>E33</f>
        <v>101100</v>
      </c>
      <c r="F32" s="38">
        <f t="shared" si="3"/>
        <v>104600</v>
      </c>
      <c r="G32" s="38">
        <f t="shared" si="3"/>
        <v>109500</v>
      </c>
    </row>
    <row r="33" spans="1:7" s="1" customFormat="1" ht="27.75" customHeight="1">
      <c r="A33" s="28" t="s">
        <v>32</v>
      </c>
      <c r="B33" s="20" t="s">
        <v>33</v>
      </c>
      <c r="C33" s="8" t="s">
        <v>58</v>
      </c>
      <c r="D33" s="20"/>
      <c r="E33" s="38">
        <f>E35</f>
        <v>101100</v>
      </c>
      <c r="F33" s="38">
        <f>F35</f>
        <v>104600</v>
      </c>
      <c r="G33" s="38">
        <f>G35</f>
        <v>109500</v>
      </c>
    </row>
    <row r="34" spans="1:7" s="1" customFormat="1" ht="19.5" customHeight="1">
      <c r="A34" s="24" t="s">
        <v>65</v>
      </c>
      <c r="B34" s="20" t="s">
        <v>33</v>
      </c>
      <c r="C34" s="8" t="s">
        <v>58</v>
      </c>
      <c r="D34" s="20" t="s">
        <v>52</v>
      </c>
      <c r="E34" s="38">
        <v>0</v>
      </c>
      <c r="F34" s="22">
        <v>0</v>
      </c>
      <c r="G34" s="22">
        <v>0</v>
      </c>
    </row>
    <row r="35" spans="1:7" s="1" customFormat="1" ht="31.5" customHeight="1">
      <c r="A35" s="24" t="s">
        <v>64</v>
      </c>
      <c r="B35" s="20" t="s">
        <v>33</v>
      </c>
      <c r="C35" s="8" t="s">
        <v>58</v>
      </c>
      <c r="D35" s="20" t="s">
        <v>50</v>
      </c>
      <c r="E35" s="38">
        <v>101100</v>
      </c>
      <c r="F35" s="22">
        <v>104600</v>
      </c>
      <c r="G35" s="22">
        <v>109500</v>
      </c>
    </row>
    <row r="36" spans="1:7" s="1" customFormat="1" ht="21" customHeight="1">
      <c r="A36" s="14" t="s">
        <v>28</v>
      </c>
      <c r="B36" s="15" t="s">
        <v>29</v>
      </c>
      <c r="C36" s="15"/>
      <c r="D36" s="15"/>
      <c r="E36" s="37">
        <f aca="true" t="shared" si="4" ref="E36:G38">E37</f>
        <v>101350</v>
      </c>
      <c r="F36" s="37">
        <f t="shared" si="4"/>
        <v>0</v>
      </c>
      <c r="G36" s="37">
        <f t="shared" si="4"/>
        <v>0</v>
      </c>
    </row>
    <row r="37" spans="1:7" s="1" customFormat="1" ht="21.75" customHeight="1">
      <c r="A37" s="28" t="s">
        <v>26</v>
      </c>
      <c r="B37" s="23" t="s">
        <v>27</v>
      </c>
      <c r="C37" s="8"/>
      <c r="D37" s="20"/>
      <c r="E37" s="38">
        <f t="shared" si="4"/>
        <v>101350</v>
      </c>
      <c r="F37" s="38">
        <f t="shared" si="4"/>
        <v>0</v>
      </c>
      <c r="G37" s="38">
        <f t="shared" si="4"/>
        <v>0</v>
      </c>
    </row>
    <row r="38" spans="1:7" s="1" customFormat="1" ht="28.5" customHeight="1">
      <c r="A38" s="28" t="s">
        <v>57</v>
      </c>
      <c r="B38" s="23" t="s">
        <v>27</v>
      </c>
      <c r="C38" s="8" t="s">
        <v>53</v>
      </c>
      <c r="D38" s="20"/>
      <c r="E38" s="38">
        <f>E39</f>
        <v>101350</v>
      </c>
      <c r="F38" s="38">
        <f t="shared" si="4"/>
        <v>0</v>
      </c>
      <c r="G38" s="38">
        <f t="shared" si="4"/>
        <v>0</v>
      </c>
    </row>
    <row r="39" spans="1:7" s="1" customFormat="1" ht="16.5" customHeight="1">
      <c r="A39" s="28" t="s">
        <v>74</v>
      </c>
      <c r="B39" s="23" t="s">
        <v>27</v>
      </c>
      <c r="C39" s="23" t="s">
        <v>73</v>
      </c>
      <c r="D39" s="20"/>
      <c r="E39" s="38">
        <f>E40</f>
        <v>101350</v>
      </c>
      <c r="F39" s="22">
        <v>0</v>
      </c>
      <c r="G39" s="22">
        <v>0</v>
      </c>
    </row>
    <row r="40" spans="1:7" s="1" customFormat="1" ht="30" customHeight="1">
      <c r="A40" s="28" t="s">
        <v>19</v>
      </c>
      <c r="B40" s="23" t="s">
        <v>27</v>
      </c>
      <c r="C40" s="23" t="s">
        <v>73</v>
      </c>
      <c r="D40" s="20" t="s">
        <v>50</v>
      </c>
      <c r="E40" s="38">
        <v>101350</v>
      </c>
      <c r="F40" s="26">
        <v>0</v>
      </c>
      <c r="G40" s="26">
        <v>0</v>
      </c>
    </row>
    <row r="41" spans="1:7" s="5" customFormat="1" ht="26.25" customHeight="1">
      <c r="A41" s="14" t="s">
        <v>45</v>
      </c>
      <c r="B41" s="29" t="s">
        <v>44</v>
      </c>
      <c r="C41" s="9"/>
      <c r="D41" s="15"/>
      <c r="E41" s="37">
        <f>E44</f>
        <v>50000</v>
      </c>
      <c r="F41" s="37">
        <f>F44</f>
        <v>0</v>
      </c>
      <c r="G41" s="37">
        <f>G44</f>
        <v>0</v>
      </c>
    </row>
    <row r="42" spans="1:7" s="5" customFormat="1" ht="20.25" customHeight="1">
      <c r="A42" s="28" t="s">
        <v>47</v>
      </c>
      <c r="B42" s="23" t="s">
        <v>70</v>
      </c>
      <c r="C42" s="8"/>
      <c r="D42" s="20"/>
      <c r="E42" s="38">
        <v>0</v>
      </c>
      <c r="F42" s="22">
        <v>0</v>
      </c>
      <c r="G42" s="22">
        <v>0</v>
      </c>
    </row>
    <row r="43" spans="1:7" s="1" customFormat="1" ht="28.5" customHeight="1">
      <c r="A43" s="28" t="s">
        <v>57</v>
      </c>
      <c r="B43" s="23" t="s">
        <v>70</v>
      </c>
      <c r="C43" s="8" t="s">
        <v>53</v>
      </c>
      <c r="D43" s="20"/>
      <c r="E43" s="38">
        <f>E44</f>
        <v>50000</v>
      </c>
      <c r="F43" s="38">
        <f>F44</f>
        <v>0</v>
      </c>
      <c r="G43" s="38">
        <f>G44</f>
        <v>0</v>
      </c>
    </row>
    <row r="44" spans="1:7" s="1" customFormat="1" ht="27" customHeight="1">
      <c r="A44" s="28" t="s">
        <v>71</v>
      </c>
      <c r="B44" s="23" t="s">
        <v>70</v>
      </c>
      <c r="C44" s="8" t="s">
        <v>54</v>
      </c>
      <c r="D44" s="20" t="s">
        <v>50</v>
      </c>
      <c r="E44" s="38">
        <v>50000</v>
      </c>
      <c r="F44" s="22">
        <v>0</v>
      </c>
      <c r="G44" s="22">
        <v>0</v>
      </c>
    </row>
    <row r="45" spans="1:7" s="1" customFormat="1" ht="18" customHeight="1" hidden="1">
      <c r="A45" s="24" t="s">
        <v>19</v>
      </c>
      <c r="B45" s="23" t="s">
        <v>46</v>
      </c>
      <c r="C45" s="23" t="s">
        <v>48</v>
      </c>
      <c r="D45" s="20" t="s">
        <v>50</v>
      </c>
      <c r="E45" s="38">
        <v>0</v>
      </c>
      <c r="F45" s="22">
        <v>0</v>
      </c>
      <c r="G45" s="22">
        <v>0</v>
      </c>
    </row>
    <row r="46" spans="1:7" s="1" customFormat="1" ht="25.5" customHeight="1">
      <c r="A46" s="17" t="s">
        <v>6</v>
      </c>
      <c r="B46" s="15" t="s">
        <v>12</v>
      </c>
      <c r="C46" s="15"/>
      <c r="D46" s="15"/>
      <c r="E46" s="37">
        <f>E47</f>
        <v>1000000</v>
      </c>
      <c r="F46" s="37">
        <f>F47</f>
        <v>440000</v>
      </c>
      <c r="G46" s="37">
        <f>G47</f>
        <v>440000</v>
      </c>
    </row>
    <row r="47" spans="1:7" s="1" customFormat="1" ht="15">
      <c r="A47" s="19" t="s">
        <v>7</v>
      </c>
      <c r="B47" s="20" t="s">
        <v>14</v>
      </c>
      <c r="C47" s="20"/>
      <c r="D47" s="20"/>
      <c r="E47" s="38">
        <f>E51</f>
        <v>1000000</v>
      </c>
      <c r="F47" s="38">
        <f>F51</f>
        <v>440000</v>
      </c>
      <c r="G47" s="38">
        <f>G51</f>
        <v>440000</v>
      </c>
    </row>
    <row r="48" spans="1:7" s="1" customFormat="1" ht="15" hidden="1">
      <c r="A48" s="24" t="s">
        <v>35</v>
      </c>
      <c r="B48" s="20" t="s">
        <v>14</v>
      </c>
      <c r="C48" s="20" t="s">
        <v>34</v>
      </c>
      <c r="D48" s="20"/>
      <c r="E48" s="38">
        <f aca="true" t="shared" si="5" ref="E48:G49">E49</f>
        <v>0</v>
      </c>
      <c r="F48" s="22">
        <f t="shared" si="5"/>
        <v>0</v>
      </c>
      <c r="G48" s="22">
        <f t="shared" si="5"/>
        <v>0</v>
      </c>
    </row>
    <row r="49" spans="1:7" s="1" customFormat="1" ht="63.75" hidden="1">
      <c r="A49" s="19" t="s">
        <v>23</v>
      </c>
      <c r="B49" s="20" t="s">
        <v>14</v>
      </c>
      <c r="C49" s="20" t="s">
        <v>39</v>
      </c>
      <c r="D49" s="20"/>
      <c r="E49" s="38">
        <f t="shared" si="5"/>
        <v>0</v>
      </c>
      <c r="F49" s="22">
        <f t="shared" si="5"/>
        <v>0</v>
      </c>
      <c r="G49" s="22">
        <f t="shared" si="5"/>
        <v>0</v>
      </c>
    </row>
    <row r="50" spans="1:7" s="1" customFormat="1" ht="45" customHeight="1" hidden="1">
      <c r="A50" s="19" t="s">
        <v>19</v>
      </c>
      <c r="B50" s="20" t="s">
        <v>14</v>
      </c>
      <c r="C50" s="20" t="s">
        <v>39</v>
      </c>
      <c r="D50" s="20" t="s">
        <v>24</v>
      </c>
      <c r="E50" s="38">
        <v>0</v>
      </c>
      <c r="F50" s="26">
        <v>0</v>
      </c>
      <c r="G50" s="26">
        <v>0</v>
      </c>
    </row>
    <row r="51" spans="1:7" s="1" customFormat="1" ht="35.25" customHeight="1">
      <c r="A51" s="30" t="s">
        <v>57</v>
      </c>
      <c r="B51" s="20" t="s">
        <v>14</v>
      </c>
      <c r="C51" s="7" t="s">
        <v>53</v>
      </c>
      <c r="D51" s="20"/>
      <c r="E51" s="38">
        <f>E52+E54</f>
        <v>1000000</v>
      </c>
      <c r="F51" s="38">
        <f>F52</f>
        <v>440000</v>
      </c>
      <c r="G51" s="38">
        <f>G52</f>
        <v>440000</v>
      </c>
    </row>
    <row r="52" spans="1:7" s="1" customFormat="1" ht="20.25" customHeight="1">
      <c r="A52" s="19" t="s">
        <v>7</v>
      </c>
      <c r="B52" s="20" t="s">
        <v>14</v>
      </c>
      <c r="C52" s="7" t="s">
        <v>69</v>
      </c>
      <c r="D52" s="20"/>
      <c r="E52" s="38">
        <f>E53</f>
        <v>550000</v>
      </c>
      <c r="F52" s="22">
        <f>F53</f>
        <v>440000</v>
      </c>
      <c r="G52" s="22">
        <f>G53</f>
        <v>440000</v>
      </c>
    </row>
    <row r="53" spans="1:7" s="1" customFormat="1" ht="31.5" customHeight="1">
      <c r="A53" s="30" t="s">
        <v>19</v>
      </c>
      <c r="B53" s="20" t="s">
        <v>14</v>
      </c>
      <c r="C53" s="7" t="s">
        <v>69</v>
      </c>
      <c r="D53" s="20" t="s">
        <v>50</v>
      </c>
      <c r="E53" s="38">
        <v>550000</v>
      </c>
      <c r="F53" s="31">
        <v>440000</v>
      </c>
      <c r="G53" s="31">
        <v>440000</v>
      </c>
    </row>
    <row r="54" spans="1:7" s="1" customFormat="1" ht="51">
      <c r="A54" s="19" t="s">
        <v>17</v>
      </c>
      <c r="B54" s="20" t="s">
        <v>14</v>
      </c>
      <c r="C54" s="7" t="s">
        <v>54</v>
      </c>
      <c r="D54" s="20"/>
      <c r="E54" s="38">
        <f>E55</f>
        <v>450000</v>
      </c>
      <c r="F54" s="32">
        <f>F55</f>
        <v>0</v>
      </c>
      <c r="G54" s="32">
        <f>G55</f>
        <v>0</v>
      </c>
    </row>
    <row r="55" spans="1:7" s="1" customFormat="1" ht="30" customHeight="1">
      <c r="A55" s="19" t="s">
        <v>19</v>
      </c>
      <c r="B55" s="20" t="s">
        <v>14</v>
      </c>
      <c r="C55" s="7" t="s">
        <v>54</v>
      </c>
      <c r="D55" s="20" t="s">
        <v>50</v>
      </c>
      <c r="E55" s="38">
        <v>450000</v>
      </c>
      <c r="F55" s="31">
        <v>0</v>
      </c>
      <c r="G55" s="31">
        <v>0</v>
      </c>
    </row>
    <row r="56" spans="1:7" s="1" customFormat="1" ht="15">
      <c r="A56" s="33" t="s">
        <v>41</v>
      </c>
      <c r="B56" s="29" t="s">
        <v>40</v>
      </c>
      <c r="C56" s="9"/>
      <c r="D56" s="34"/>
      <c r="E56" s="39">
        <f aca="true" t="shared" si="6" ref="E56:G57">E57</f>
        <v>0</v>
      </c>
      <c r="F56" s="35">
        <f t="shared" si="6"/>
        <v>47000</v>
      </c>
      <c r="G56" s="35">
        <f t="shared" si="6"/>
        <v>50000</v>
      </c>
    </row>
    <row r="57" spans="1:7" s="1" customFormat="1" ht="18" customHeight="1">
      <c r="A57" s="28" t="s">
        <v>35</v>
      </c>
      <c r="B57" s="23" t="s">
        <v>42</v>
      </c>
      <c r="C57" s="8" t="s">
        <v>59</v>
      </c>
      <c r="D57" s="23"/>
      <c r="E57" s="40">
        <f t="shared" si="6"/>
        <v>0</v>
      </c>
      <c r="F57" s="31">
        <f t="shared" si="6"/>
        <v>47000</v>
      </c>
      <c r="G57" s="31">
        <f t="shared" si="6"/>
        <v>50000</v>
      </c>
    </row>
    <row r="58" spans="1:7" s="1" customFormat="1" ht="15">
      <c r="A58" s="28" t="s">
        <v>43</v>
      </c>
      <c r="B58" s="23" t="s">
        <v>42</v>
      </c>
      <c r="C58" s="8" t="s">
        <v>60</v>
      </c>
      <c r="D58" s="23"/>
      <c r="E58" s="40">
        <f>E59</f>
        <v>0</v>
      </c>
      <c r="F58" s="31">
        <f>F59</f>
        <v>47000</v>
      </c>
      <c r="G58" s="31">
        <f>G59</f>
        <v>50000</v>
      </c>
    </row>
    <row r="59" spans="1:7" s="1" customFormat="1" ht="15">
      <c r="A59" s="28" t="s">
        <v>43</v>
      </c>
      <c r="B59" s="23" t="s">
        <v>42</v>
      </c>
      <c r="C59" s="8" t="s">
        <v>60</v>
      </c>
      <c r="D59" s="23" t="s">
        <v>49</v>
      </c>
      <c r="E59" s="40">
        <v>0</v>
      </c>
      <c r="F59" s="25">
        <v>47000</v>
      </c>
      <c r="G59" s="25">
        <v>50000</v>
      </c>
    </row>
    <row r="60" spans="1:7" s="1" customFormat="1" ht="15">
      <c r="A60" s="12"/>
      <c r="B60" s="13"/>
      <c r="C60" s="13"/>
      <c r="D60" s="12"/>
      <c r="E60" s="12"/>
      <c r="F60" s="12"/>
      <c r="G60" s="12"/>
    </row>
    <row r="61" ht="12.75">
      <c r="G61" s="42"/>
    </row>
    <row r="62" ht="12.75">
      <c r="G62" s="42"/>
    </row>
  </sheetData>
  <sheetProtection/>
  <mergeCells count="16">
    <mergeCell ref="C1:I5"/>
    <mergeCell ref="A6:G8"/>
    <mergeCell ref="A12:A13"/>
    <mergeCell ref="B12:B13"/>
    <mergeCell ref="C12:C13"/>
    <mergeCell ref="D12:D13"/>
    <mergeCell ref="E12:E13"/>
    <mergeCell ref="F12:F13"/>
    <mergeCell ref="G12:G13"/>
    <mergeCell ref="G14:G15"/>
    <mergeCell ref="A14:A15"/>
    <mergeCell ref="B14:B15"/>
    <mergeCell ref="C14:C15"/>
    <mergeCell ref="D14:D15"/>
    <mergeCell ref="E14:E15"/>
    <mergeCell ref="F14:F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2021-12-31T05:23:01Z</cp:lastPrinted>
  <dcterms:created xsi:type="dcterms:W3CDTF">1996-10-08T23:32:33Z</dcterms:created>
  <dcterms:modified xsi:type="dcterms:W3CDTF">2021-12-31T05:46:07Z</dcterms:modified>
  <cp:category/>
  <cp:version/>
  <cp:contentType/>
  <cp:contentStatus/>
</cp:coreProperties>
</file>